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xl/webextensions/webextension2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aokya\Desktop\"/>
    </mc:Choice>
  </mc:AlternateContent>
  <xr:revisionPtr revIDLastSave="0" documentId="13_ncr:1_{C589812B-2F92-4BAE-B12C-451333B87C69}" xr6:coauthVersionLast="47" xr6:coauthVersionMax="47" xr10:uidLastSave="{00000000-0000-0000-0000-000000000000}"/>
  <bookViews>
    <workbookView xWindow="-120" yWindow="-120" windowWidth="29040" windowHeight="15720" tabRatio="828" xr2:uid="{00000000-000D-0000-FFFF-FFFF00000000}"/>
  </bookViews>
  <sheets>
    <sheet name="Formular" sheetId="1" r:id="rId1"/>
    <sheet name="Layout zum Drucken" sheetId="8" state="hidden" r:id="rId2"/>
    <sheet name="Kennwort" sheetId="9" r:id="rId3"/>
  </sheets>
  <definedNames>
    <definedName name="_xlnm._FilterDatabase" localSheetId="0" hidden="1">Formular!$A$3:$M$594</definedName>
    <definedName name="_xlnm._FilterDatabase" localSheetId="1" hidden="1">'Layout zum Drucken'!$A$20:$F$489</definedName>
    <definedName name="_xlnm.Print_Titles" localSheetId="0">Formular!$A:$C,Formular!$3:$3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A22" i="8"/>
  <c r="B22" i="8"/>
  <c r="C22" i="8"/>
  <c r="E22" i="8" s="1"/>
  <c r="D22" i="8"/>
  <c r="A23" i="8"/>
  <c r="B23" i="8"/>
  <c r="C23" i="8"/>
  <c r="E23" i="8" s="1"/>
  <c r="D23" i="8"/>
  <c r="A24" i="8"/>
  <c r="B24" i="8"/>
  <c r="C24" i="8"/>
  <c r="E24" i="8" s="1"/>
  <c r="D24" i="8"/>
  <c r="A25" i="8"/>
  <c r="B25" i="8"/>
  <c r="C25" i="8"/>
  <c r="E25" i="8" s="1"/>
  <c r="D25" i="8"/>
  <c r="A26" i="8"/>
  <c r="B26" i="8"/>
  <c r="C26" i="8"/>
  <c r="E26" i="8" s="1"/>
  <c r="D26" i="8"/>
  <c r="A27" i="8"/>
  <c r="B27" i="8"/>
  <c r="C27" i="8"/>
  <c r="E27" i="8" s="1"/>
  <c r="D27" i="8"/>
  <c r="A28" i="8"/>
  <c r="B28" i="8"/>
  <c r="C28" i="8"/>
  <c r="E28" i="8" s="1"/>
  <c r="D28" i="8"/>
  <c r="A29" i="8"/>
  <c r="B29" i="8"/>
  <c r="C29" i="8"/>
  <c r="E29" i="8" s="1"/>
  <c r="D29" i="8"/>
  <c r="A30" i="8"/>
  <c r="B30" i="8"/>
  <c r="C30" i="8"/>
  <c r="E30" i="8" s="1"/>
  <c r="D30" i="8"/>
  <c r="A31" i="8"/>
  <c r="B31" i="8"/>
  <c r="C31" i="8"/>
  <c r="E31" i="8" s="1"/>
  <c r="D31" i="8"/>
  <c r="A32" i="8"/>
  <c r="B32" i="8"/>
  <c r="C32" i="8"/>
  <c r="E32" i="8" s="1"/>
  <c r="D32" i="8"/>
  <c r="A33" i="8"/>
  <c r="B33" i="8"/>
  <c r="C33" i="8"/>
  <c r="E33" i="8" s="1"/>
  <c r="D33" i="8"/>
  <c r="A34" i="8"/>
  <c r="B34" i="8"/>
  <c r="C34" i="8"/>
  <c r="E34" i="8" s="1"/>
  <c r="D34" i="8"/>
  <c r="A35" i="8"/>
  <c r="B35" i="8"/>
  <c r="C35" i="8"/>
  <c r="E35" i="8" s="1"/>
  <c r="D35" i="8"/>
  <c r="A36" i="8"/>
  <c r="B36" i="8"/>
  <c r="C36" i="8"/>
  <c r="E36" i="8" s="1"/>
  <c r="D36" i="8"/>
  <c r="A37" i="8"/>
  <c r="B37" i="8"/>
  <c r="C37" i="8"/>
  <c r="E37" i="8" s="1"/>
  <c r="D37" i="8"/>
  <c r="A38" i="8"/>
  <c r="B38" i="8"/>
  <c r="C38" i="8"/>
  <c r="E38" i="8" s="1"/>
  <c r="D38" i="8"/>
  <c r="A39" i="8"/>
  <c r="B39" i="8"/>
  <c r="C39" i="8"/>
  <c r="D39" i="8"/>
  <c r="E39" i="8"/>
  <c r="A40" i="8"/>
  <c r="B40" i="8"/>
  <c r="C40" i="8"/>
  <c r="E40" i="8" s="1"/>
  <c r="D40" i="8"/>
  <c r="A41" i="8"/>
  <c r="B41" i="8"/>
  <c r="C41" i="8"/>
  <c r="E41" i="8" s="1"/>
  <c r="D41" i="8"/>
  <c r="A42" i="8"/>
  <c r="B42" i="8"/>
  <c r="C42" i="8"/>
  <c r="E42" i="8" s="1"/>
  <c r="D42" i="8"/>
  <c r="A43" i="8"/>
  <c r="B43" i="8"/>
  <c r="C43" i="8"/>
  <c r="E43" i="8" s="1"/>
  <c r="D43" i="8"/>
  <c r="A44" i="8"/>
  <c r="B44" i="8"/>
  <c r="C44" i="8"/>
  <c r="E44" i="8" s="1"/>
  <c r="D44" i="8"/>
  <c r="A45" i="8"/>
  <c r="B45" i="8"/>
  <c r="C45" i="8"/>
  <c r="E45" i="8" s="1"/>
  <c r="D45" i="8"/>
  <c r="A46" i="8"/>
  <c r="B46" i="8"/>
  <c r="C46" i="8"/>
  <c r="E46" i="8" s="1"/>
  <c r="D46" i="8"/>
  <c r="A47" i="8"/>
  <c r="B47" i="8"/>
  <c r="C47" i="8"/>
  <c r="E47" i="8" s="1"/>
  <c r="D47" i="8"/>
  <c r="A48" i="8"/>
  <c r="B48" i="8"/>
  <c r="C48" i="8"/>
  <c r="E48" i="8" s="1"/>
  <c r="D48" i="8"/>
  <c r="A49" i="8"/>
  <c r="B49" i="8"/>
  <c r="C49" i="8"/>
  <c r="E49" i="8" s="1"/>
  <c r="D49" i="8"/>
  <c r="A50" i="8"/>
  <c r="B50" i="8"/>
  <c r="C50" i="8"/>
  <c r="E50" i="8" s="1"/>
  <c r="D50" i="8"/>
  <c r="A51" i="8"/>
  <c r="B51" i="8"/>
  <c r="C51" i="8"/>
  <c r="E51" i="8" s="1"/>
  <c r="D51" i="8"/>
  <c r="A52" i="8"/>
  <c r="B52" i="8"/>
  <c r="C52" i="8"/>
  <c r="E52" i="8" s="1"/>
  <c r="D52" i="8"/>
  <c r="A53" i="8"/>
  <c r="B53" i="8"/>
  <c r="C53" i="8"/>
  <c r="E53" i="8" s="1"/>
  <c r="D53" i="8"/>
  <c r="A54" i="8"/>
  <c r="B54" i="8"/>
  <c r="C54" i="8"/>
  <c r="E54" i="8" s="1"/>
  <c r="D54" i="8"/>
  <c r="A55" i="8"/>
  <c r="B55" i="8"/>
  <c r="C55" i="8"/>
  <c r="E55" i="8" s="1"/>
  <c r="D55" i="8"/>
  <c r="A56" i="8"/>
  <c r="B56" i="8"/>
  <c r="C56" i="8"/>
  <c r="E56" i="8" s="1"/>
  <c r="D56" i="8"/>
  <c r="F56" i="8" s="1"/>
  <c r="A57" i="8"/>
  <c r="B57" i="8"/>
  <c r="C57" i="8"/>
  <c r="E57" i="8" s="1"/>
  <c r="D57" i="8"/>
  <c r="A58" i="8"/>
  <c r="B58" i="8"/>
  <c r="C58" i="8"/>
  <c r="E58" i="8" s="1"/>
  <c r="D58" i="8"/>
  <c r="A59" i="8"/>
  <c r="B59" i="8"/>
  <c r="C59" i="8"/>
  <c r="E59" i="8" s="1"/>
  <c r="D59" i="8"/>
  <c r="A60" i="8"/>
  <c r="B60" i="8"/>
  <c r="C60" i="8"/>
  <c r="E60" i="8" s="1"/>
  <c r="D60" i="8"/>
  <c r="A61" i="8"/>
  <c r="B61" i="8"/>
  <c r="C61" i="8"/>
  <c r="E61" i="8" s="1"/>
  <c r="D61" i="8"/>
  <c r="A62" i="8"/>
  <c r="B62" i="8"/>
  <c r="C62" i="8"/>
  <c r="E62" i="8" s="1"/>
  <c r="D62" i="8"/>
  <c r="A63" i="8"/>
  <c r="B63" i="8"/>
  <c r="C63" i="8"/>
  <c r="E63" i="8" s="1"/>
  <c r="D63" i="8"/>
  <c r="A64" i="8"/>
  <c r="B64" i="8"/>
  <c r="C64" i="8"/>
  <c r="E64" i="8" s="1"/>
  <c r="D64" i="8"/>
  <c r="A65" i="8"/>
  <c r="B65" i="8"/>
  <c r="C65" i="8"/>
  <c r="E65" i="8" s="1"/>
  <c r="D65" i="8"/>
  <c r="A66" i="8"/>
  <c r="B66" i="8"/>
  <c r="C66" i="8"/>
  <c r="E66" i="8" s="1"/>
  <c r="D66" i="8"/>
  <c r="A67" i="8"/>
  <c r="B67" i="8"/>
  <c r="C67" i="8"/>
  <c r="E67" i="8" s="1"/>
  <c r="D67" i="8"/>
  <c r="A68" i="8"/>
  <c r="B68" i="8"/>
  <c r="C68" i="8"/>
  <c r="E68" i="8" s="1"/>
  <c r="D68" i="8"/>
  <c r="A69" i="8"/>
  <c r="B69" i="8"/>
  <c r="C69" i="8"/>
  <c r="E69" i="8" s="1"/>
  <c r="D69" i="8"/>
  <c r="A70" i="8"/>
  <c r="B70" i="8"/>
  <c r="C70" i="8"/>
  <c r="E70" i="8" s="1"/>
  <c r="D70" i="8"/>
  <c r="A71" i="8"/>
  <c r="B71" i="8"/>
  <c r="C71" i="8"/>
  <c r="E71" i="8" s="1"/>
  <c r="D71" i="8"/>
  <c r="A72" i="8"/>
  <c r="B72" i="8"/>
  <c r="C72" i="8"/>
  <c r="E72" i="8" s="1"/>
  <c r="D72" i="8"/>
  <c r="A73" i="8"/>
  <c r="B73" i="8"/>
  <c r="C73" i="8"/>
  <c r="E73" i="8" s="1"/>
  <c r="D73" i="8"/>
  <c r="A74" i="8"/>
  <c r="B74" i="8"/>
  <c r="C74" i="8"/>
  <c r="E74" i="8" s="1"/>
  <c r="D74" i="8"/>
  <c r="A75" i="8"/>
  <c r="B75" i="8"/>
  <c r="C75" i="8"/>
  <c r="E75" i="8" s="1"/>
  <c r="D75" i="8"/>
  <c r="A76" i="8"/>
  <c r="B76" i="8"/>
  <c r="C76" i="8"/>
  <c r="E76" i="8" s="1"/>
  <c r="D76" i="8"/>
  <c r="A77" i="8"/>
  <c r="B77" i="8"/>
  <c r="C77" i="8"/>
  <c r="E77" i="8" s="1"/>
  <c r="D77" i="8"/>
  <c r="A78" i="8"/>
  <c r="B78" i="8"/>
  <c r="C78" i="8"/>
  <c r="E78" i="8" s="1"/>
  <c r="D78" i="8"/>
  <c r="A79" i="8"/>
  <c r="B79" i="8"/>
  <c r="C79" i="8"/>
  <c r="E79" i="8" s="1"/>
  <c r="D79" i="8"/>
  <c r="A80" i="8"/>
  <c r="B80" i="8"/>
  <c r="C80" i="8"/>
  <c r="E80" i="8" s="1"/>
  <c r="D80" i="8"/>
  <c r="A81" i="8"/>
  <c r="B81" i="8"/>
  <c r="C81" i="8"/>
  <c r="E81" i="8" s="1"/>
  <c r="D81" i="8"/>
  <c r="A82" i="8"/>
  <c r="B82" i="8"/>
  <c r="C82" i="8"/>
  <c r="E82" i="8" s="1"/>
  <c r="D82" i="8"/>
  <c r="A83" i="8"/>
  <c r="B83" i="8"/>
  <c r="C83" i="8"/>
  <c r="E83" i="8" s="1"/>
  <c r="D83" i="8"/>
  <c r="A84" i="8"/>
  <c r="B84" i="8"/>
  <c r="C84" i="8"/>
  <c r="E84" i="8" s="1"/>
  <c r="D84" i="8"/>
  <c r="A85" i="8"/>
  <c r="B85" i="8"/>
  <c r="C85" i="8"/>
  <c r="E85" i="8" s="1"/>
  <c r="D85" i="8"/>
  <c r="A86" i="8"/>
  <c r="B86" i="8"/>
  <c r="C86" i="8"/>
  <c r="E86" i="8" s="1"/>
  <c r="D86" i="8"/>
  <c r="A87" i="8"/>
  <c r="B87" i="8"/>
  <c r="C87" i="8"/>
  <c r="E87" i="8" s="1"/>
  <c r="D87" i="8"/>
  <c r="A88" i="8"/>
  <c r="B88" i="8"/>
  <c r="C88" i="8"/>
  <c r="E88" i="8" s="1"/>
  <c r="D88" i="8"/>
  <c r="A89" i="8"/>
  <c r="B89" i="8"/>
  <c r="C89" i="8"/>
  <c r="E89" i="8" s="1"/>
  <c r="D89" i="8"/>
  <c r="A90" i="8"/>
  <c r="B90" i="8"/>
  <c r="C90" i="8"/>
  <c r="E90" i="8" s="1"/>
  <c r="D90" i="8"/>
  <c r="A91" i="8"/>
  <c r="B91" i="8"/>
  <c r="C91" i="8"/>
  <c r="E91" i="8" s="1"/>
  <c r="D91" i="8"/>
  <c r="A92" i="8"/>
  <c r="B92" i="8"/>
  <c r="C92" i="8"/>
  <c r="E92" i="8" s="1"/>
  <c r="D92" i="8"/>
  <c r="A93" i="8"/>
  <c r="B93" i="8"/>
  <c r="C93" i="8"/>
  <c r="E93" i="8" s="1"/>
  <c r="D93" i="8"/>
  <c r="A94" i="8"/>
  <c r="B94" i="8"/>
  <c r="C94" i="8"/>
  <c r="E94" i="8" s="1"/>
  <c r="D94" i="8"/>
  <c r="A95" i="8"/>
  <c r="B95" i="8"/>
  <c r="C95" i="8"/>
  <c r="E95" i="8" s="1"/>
  <c r="D95" i="8"/>
  <c r="A96" i="8"/>
  <c r="B96" i="8"/>
  <c r="C96" i="8"/>
  <c r="E96" i="8" s="1"/>
  <c r="D96" i="8"/>
  <c r="A97" i="8"/>
  <c r="B97" i="8"/>
  <c r="C97" i="8"/>
  <c r="E97" i="8" s="1"/>
  <c r="D97" i="8"/>
  <c r="A98" i="8"/>
  <c r="B98" i="8"/>
  <c r="C98" i="8"/>
  <c r="D98" i="8"/>
  <c r="E98" i="8"/>
  <c r="A99" i="8"/>
  <c r="B99" i="8"/>
  <c r="C99" i="8"/>
  <c r="E99" i="8" s="1"/>
  <c r="D99" i="8"/>
  <c r="A100" i="8"/>
  <c r="B100" i="8"/>
  <c r="C100" i="8"/>
  <c r="E100" i="8" s="1"/>
  <c r="D100" i="8"/>
  <c r="A101" i="8"/>
  <c r="B101" i="8"/>
  <c r="C101" i="8"/>
  <c r="E101" i="8" s="1"/>
  <c r="D101" i="8"/>
  <c r="A102" i="8"/>
  <c r="B102" i="8"/>
  <c r="C102" i="8"/>
  <c r="E102" i="8" s="1"/>
  <c r="D102" i="8"/>
  <c r="A103" i="8"/>
  <c r="B103" i="8"/>
  <c r="C103" i="8"/>
  <c r="E103" i="8" s="1"/>
  <c r="D103" i="8"/>
  <c r="A104" i="8"/>
  <c r="B104" i="8"/>
  <c r="C104" i="8"/>
  <c r="E104" i="8" s="1"/>
  <c r="D104" i="8"/>
  <c r="A105" i="8"/>
  <c r="B105" i="8"/>
  <c r="C105" i="8"/>
  <c r="E105" i="8" s="1"/>
  <c r="D105" i="8"/>
  <c r="A106" i="8"/>
  <c r="B106" i="8"/>
  <c r="C106" i="8"/>
  <c r="E106" i="8" s="1"/>
  <c r="D106" i="8"/>
  <c r="A107" i="8"/>
  <c r="B107" i="8"/>
  <c r="C107" i="8"/>
  <c r="D107" i="8"/>
  <c r="E107" i="8"/>
  <c r="A108" i="8"/>
  <c r="B108" i="8"/>
  <c r="C108" i="8"/>
  <c r="E108" i="8" s="1"/>
  <c r="D108" i="8"/>
  <c r="A109" i="8"/>
  <c r="B109" i="8"/>
  <c r="C109" i="8"/>
  <c r="E109" i="8" s="1"/>
  <c r="D109" i="8"/>
  <c r="A110" i="8"/>
  <c r="B110" i="8"/>
  <c r="C110" i="8"/>
  <c r="E110" i="8" s="1"/>
  <c r="D110" i="8"/>
  <c r="A111" i="8"/>
  <c r="B111" i="8"/>
  <c r="C111" i="8"/>
  <c r="E111" i="8" s="1"/>
  <c r="D111" i="8"/>
  <c r="A112" i="8"/>
  <c r="B112" i="8"/>
  <c r="C112" i="8"/>
  <c r="E112" i="8" s="1"/>
  <c r="D112" i="8"/>
  <c r="A113" i="8"/>
  <c r="B113" i="8"/>
  <c r="C113" i="8"/>
  <c r="E113" i="8" s="1"/>
  <c r="D113" i="8"/>
  <c r="A114" i="8"/>
  <c r="B114" i="8"/>
  <c r="C114" i="8"/>
  <c r="E114" i="8" s="1"/>
  <c r="D114" i="8"/>
  <c r="A115" i="8"/>
  <c r="B115" i="8"/>
  <c r="C115" i="8"/>
  <c r="E115" i="8" s="1"/>
  <c r="D115" i="8"/>
  <c r="A116" i="8"/>
  <c r="B116" i="8"/>
  <c r="C116" i="8"/>
  <c r="E116" i="8" s="1"/>
  <c r="D116" i="8"/>
  <c r="A117" i="8"/>
  <c r="B117" i="8"/>
  <c r="C117" i="8"/>
  <c r="E117" i="8" s="1"/>
  <c r="D117" i="8"/>
  <c r="A118" i="8"/>
  <c r="B118" i="8"/>
  <c r="C118" i="8"/>
  <c r="E118" i="8" s="1"/>
  <c r="D118" i="8"/>
  <c r="A119" i="8"/>
  <c r="B119" i="8"/>
  <c r="C119" i="8"/>
  <c r="E119" i="8" s="1"/>
  <c r="D119" i="8"/>
  <c r="A120" i="8"/>
  <c r="B120" i="8"/>
  <c r="C120" i="8"/>
  <c r="E120" i="8" s="1"/>
  <c r="D120" i="8"/>
  <c r="A121" i="8"/>
  <c r="B121" i="8"/>
  <c r="C121" i="8"/>
  <c r="E121" i="8" s="1"/>
  <c r="D121" i="8"/>
  <c r="A122" i="8"/>
  <c r="B122" i="8"/>
  <c r="C122" i="8"/>
  <c r="E122" i="8" s="1"/>
  <c r="D122" i="8"/>
  <c r="A123" i="8"/>
  <c r="B123" i="8"/>
  <c r="C123" i="8"/>
  <c r="E123" i="8" s="1"/>
  <c r="D123" i="8"/>
  <c r="A124" i="8"/>
  <c r="B124" i="8"/>
  <c r="C124" i="8"/>
  <c r="E124" i="8" s="1"/>
  <c r="D124" i="8"/>
  <c r="A125" i="8"/>
  <c r="B125" i="8"/>
  <c r="C125" i="8"/>
  <c r="E125" i="8" s="1"/>
  <c r="D125" i="8"/>
  <c r="A126" i="8"/>
  <c r="B126" i="8"/>
  <c r="C126" i="8"/>
  <c r="E126" i="8" s="1"/>
  <c r="D126" i="8"/>
  <c r="A127" i="8"/>
  <c r="B127" i="8"/>
  <c r="C127" i="8"/>
  <c r="E127" i="8" s="1"/>
  <c r="D127" i="8"/>
  <c r="A128" i="8"/>
  <c r="B128" i="8"/>
  <c r="C128" i="8"/>
  <c r="E128" i="8" s="1"/>
  <c r="D128" i="8"/>
  <c r="A129" i="8"/>
  <c r="B129" i="8"/>
  <c r="C129" i="8"/>
  <c r="E129" i="8" s="1"/>
  <c r="D129" i="8"/>
  <c r="A130" i="8"/>
  <c r="B130" i="8"/>
  <c r="C130" i="8"/>
  <c r="E130" i="8" s="1"/>
  <c r="D130" i="8"/>
  <c r="A131" i="8"/>
  <c r="B131" i="8"/>
  <c r="C131" i="8"/>
  <c r="E131" i="8" s="1"/>
  <c r="D131" i="8"/>
  <c r="A132" i="8"/>
  <c r="B132" i="8"/>
  <c r="C132" i="8"/>
  <c r="E132" i="8" s="1"/>
  <c r="D132" i="8"/>
  <c r="A133" i="8"/>
  <c r="B133" i="8"/>
  <c r="C133" i="8"/>
  <c r="E133" i="8" s="1"/>
  <c r="D133" i="8"/>
  <c r="A134" i="8"/>
  <c r="B134" i="8"/>
  <c r="C134" i="8"/>
  <c r="E134" i="8" s="1"/>
  <c r="D134" i="8"/>
  <c r="A135" i="8"/>
  <c r="B135" i="8"/>
  <c r="C135" i="8"/>
  <c r="E135" i="8" s="1"/>
  <c r="D135" i="8"/>
  <c r="A136" i="8"/>
  <c r="B136" i="8"/>
  <c r="C136" i="8"/>
  <c r="E136" i="8" s="1"/>
  <c r="D136" i="8"/>
  <c r="A137" i="8"/>
  <c r="B137" i="8"/>
  <c r="C137" i="8"/>
  <c r="E137" i="8" s="1"/>
  <c r="D137" i="8"/>
  <c r="A138" i="8"/>
  <c r="B138" i="8"/>
  <c r="C138" i="8"/>
  <c r="E138" i="8" s="1"/>
  <c r="D138" i="8"/>
  <c r="A139" i="8"/>
  <c r="B139" i="8"/>
  <c r="C139" i="8"/>
  <c r="E139" i="8" s="1"/>
  <c r="D139" i="8"/>
  <c r="A140" i="8"/>
  <c r="B140" i="8"/>
  <c r="C140" i="8"/>
  <c r="E140" i="8" s="1"/>
  <c r="D140" i="8"/>
  <c r="A141" i="8"/>
  <c r="B141" i="8"/>
  <c r="C141" i="8"/>
  <c r="E141" i="8" s="1"/>
  <c r="D141" i="8"/>
  <c r="A142" i="8"/>
  <c r="B142" i="8"/>
  <c r="C142" i="8"/>
  <c r="E142" i="8" s="1"/>
  <c r="D142" i="8"/>
  <c r="A143" i="8"/>
  <c r="B143" i="8"/>
  <c r="C143" i="8"/>
  <c r="E143" i="8" s="1"/>
  <c r="D143" i="8"/>
  <c r="A144" i="8"/>
  <c r="B144" i="8"/>
  <c r="C144" i="8"/>
  <c r="E144" i="8" s="1"/>
  <c r="D144" i="8"/>
  <c r="A145" i="8"/>
  <c r="B145" i="8"/>
  <c r="C145" i="8"/>
  <c r="E145" i="8" s="1"/>
  <c r="D145" i="8"/>
  <c r="A146" i="8"/>
  <c r="B146" i="8"/>
  <c r="C146" i="8"/>
  <c r="E146" i="8" s="1"/>
  <c r="D146" i="8"/>
  <c r="A147" i="8"/>
  <c r="B147" i="8"/>
  <c r="C147" i="8"/>
  <c r="E147" i="8" s="1"/>
  <c r="D147" i="8"/>
  <c r="A148" i="8"/>
  <c r="B148" i="8"/>
  <c r="C148" i="8"/>
  <c r="E148" i="8" s="1"/>
  <c r="D148" i="8"/>
  <c r="A149" i="8"/>
  <c r="B149" i="8"/>
  <c r="C149" i="8"/>
  <c r="E149" i="8" s="1"/>
  <c r="D149" i="8"/>
  <c r="A150" i="8"/>
  <c r="B150" i="8"/>
  <c r="C150" i="8"/>
  <c r="E150" i="8" s="1"/>
  <c r="D150" i="8"/>
  <c r="A151" i="8"/>
  <c r="B151" i="8"/>
  <c r="C151" i="8"/>
  <c r="E151" i="8" s="1"/>
  <c r="D151" i="8"/>
  <c r="A152" i="8"/>
  <c r="B152" i="8"/>
  <c r="C152" i="8"/>
  <c r="E152" i="8" s="1"/>
  <c r="D152" i="8"/>
  <c r="A153" i="8"/>
  <c r="B153" i="8"/>
  <c r="C153" i="8"/>
  <c r="E153" i="8" s="1"/>
  <c r="D153" i="8"/>
  <c r="A154" i="8"/>
  <c r="B154" i="8"/>
  <c r="C154" i="8"/>
  <c r="E154" i="8" s="1"/>
  <c r="D154" i="8"/>
  <c r="A155" i="8"/>
  <c r="B155" i="8"/>
  <c r="C155" i="8"/>
  <c r="E155" i="8" s="1"/>
  <c r="D155" i="8"/>
  <c r="A156" i="8"/>
  <c r="B156" i="8"/>
  <c r="C156" i="8"/>
  <c r="E156" i="8" s="1"/>
  <c r="D156" i="8"/>
  <c r="A157" i="8"/>
  <c r="B157" i="8"/>
  <c r="C157" i="8"/>
  <c r="E157" i="8" s="1"/>
  <c r="D157" i="8"/>
  <c r="A158" i="8"/>
  <c r="B158" i="8"/>
  <c r="C158" i="8"/>
  <c r="E158" i="8" s="1"/>
  <c r="D158" i="8"/>
  <c r="A159" i="8"/>
  <c r="B159" i="8"/>
  <c r="C159" i="8"/>
  <c r="E159" i="8" s="1"/>
  <c r="D159" i="8"/>
  <c r="A160" i="8"/>
  <c r="B160" i="8"/>
  <c r="C160" i="8"/>
  <c r="E160" i="8" s="1"/>
  <c r="D160" i="8"/>
  <c r="A161" i="8"/>
  <c r="B161" i="8"/>
  <c r="C161" i="8"/>
  <c r="E161" i="8" s="1"/>
  <c r="D161" i="8"/>
  <c r="A162" i="8"/>
  <c r="B162" i="8"/>
  <c r="C162" i="8"/>
  <c r="E162" i="8" s="1"/>
  <c r="D162" i="8"/>
  <c r="A163" i="8"/>
  <c r="B163" i="8"/>
  <c r="C163" i="8"/>
  <c r="E163" i="8" s="1"/>
  <c r="D163" i="8"/>
  <c r="A164" i="8"/>
  <c r="B164" i="8"/>
  <c r="C164" i="8"/>
  <c r="E164" i="8" s="1"/>
  <c r="D164" i="8"/>
  <c r="A165" i="8"/>
  <c r="B165" i="8"/>
  <c r="C165" i="8"/>
  <c r="E165" i="8" s="1"/>
  <c r="D165" i="8"/>
  <c r="A166" i="8"/>
  <c r="B166" i="8"/>
  <c r="C166" i="8"/>
  <c r="E166" i="8" s="1"/>
  <c r="D166" i="8"/>
  <c r="A167" i="8"/>
  <c r="B167" i="8"/>
  <c r="C167" i="8"/>
  <c r="E167" i="8" s="1"/>
  <c r="D167" i="8"/>
  <c r="A168" i="8"/>
  <c r="B168" i="8"/>
  <c r="C168" i="8"/>
  <c r="E168" i="8" s="1"/>
  <c r="D168" i="8"/>
  <c r="A169" i="8"/>
  <c r="B169" i="8"/>
  <c r="C169" i="8"/>
  <c r="E169" i="8" s="1"/>
  <c r="D169" i="8"/>
  <c r="A170" i="8"/>
  <c r="B170" i="8"/>
  <c r="C170" i="8"/>
  <c r="E170" i="8" s="1"/>
  <c r="D170" i="8"/>
  <c r="A171" i="8"/>
  <c r="B171" i="8"/>
  <c r="C171" i="8"/>
  <c r="E171" i="8" s="1"/>
  <c r="D171" i="8"/>
  <c r="A172" i="8"/>
  <c r="B172" i="8"/>
  <c r="C172" i="8"/>
  <c r="E172" i="8" s="1"/>
  <c r="D172" i="8"/>
  <c r="A173" i="8"/>
  <c r="B173" i="8"/>
  <c r="C173" i="8"/>
  <c r="E173" i="8" s="1"/>
  <c r="D173" i="8"/>
  <c r="A174" i="8"/>
  <c r="B174" i="8"/>
  <c r="C174" i="8"/>
  <c r="E174" i="8" s="1"/>
  <c r="D174" i="8"/>
  <c r="A175" i="8"/>
  <c r="B175" i="8"/>
  <c r="C175" i="8"/>
  <c r="E175" i="8" s="1"/>
  <c r="D175" i="8"/>
  <c r="A176" i="8"/>
  <c r="B176" i="8"/>
  <c r="C176" i="8"/>
  <c r="E176" i="8" s="1"/>
  <c r="D176" i="8"/>
  <c r="A177" i="8"/>
  <c r="B177" i="8"/>
  <c r="C177" i="8"/>
  <c r="E177" i="8" s="1"/>
  <c r="D177" i="8"/>
  <c r="A178" i="8"/>
  <c r="B178" i="8"/>
  <c r="C178" i="8"/>
  <c r="E178" i="8" s="1"/>
  <c r="D178" i="8"/>
  <c r="A179" i="8"/>
  <c r="B179" i="8"/>
  <c r="C179" i="8"/>
  <c r="E179" i="8" s="1"/>
  <c r="D179" i="8"/>
  <c r="A180" i="8"/>
  <c r="B180" i="8"/>
  <c r="C180" i="8"/>
  <c r="E180" i="8" s="1"/>
  <c r="D180" i="8"/>
  <c r="A181" i="8"/>
  <c r="B181" i="8"/>
  <c r="C181" i="8"/>
  <c r="E181" i="8" s="1"/>
  <c r="D181" i="8"/>
  <c r="A182" i="8"/>
  <c r="B182" i="8"/>
  <c r="C182" i="8"/>
  <c r="E182" i="8" s="1"/>
  <c r="D182" i="8"/>
  <c r="A183" i="8"/>
  <c r="B183" i="8"/>
  <c r="C183" i="8"/>
  <c r="E183" i="8" s="1"/>
  <c r="D183" i="8"/>
  <c r="A184" i="8"/>
  <c r="B184" i="8"/>
  <c r="C184" i="8"/>
  <c r="E184" i="8" s="1"/>
  <c r="D184" i="8"/>
  <c r="A185" i="8"/>
  <c r="B185" i="8"/>
  <c r="C185" i="8"/>
  <c r="E185" i="8" s="1"/>
  <c r="D185" i="8"/>
  <c r="A186" i="8"/>
  <c r="B186" i="8"/>
  <c r="C186" i="8"/>
  <c r="E186" i="8" s="1"/>
  <c r="D186" i="8"/>
  <c r="A187" i="8"/>
  <c r="B187" i="8"/>
  <c r="C187" i="8"/>
  <c r="E187" i="8" s="1"/>
  <c r="D187" i="8"/>
  <c r="A188" i="8"/>
  <c r="B188" i="8"/>
  <c r="C188" i="8"/>
  <c r="E188" i="8" s="1"/>
  <c r="D188" i="8"/>
  <c r="A189" i="8"/>
  <c r="B189" i="8"/>
  <c r="C189" i="8"/>
  <c r="E189" i="8" s="1"/>
  <c r="D189" i="8"/>
  <c r="A190" i="8"/>
  <c r="B190" i="8"/>
  <c r="C190" i="8"/>
  <c r="E190" i="8" s="1"/>
  <c r="D190" i="8"/>
  <c r="A191" i="8"/>
  <c r="B191" i="8"/>
  <c r="C191" i="8"/>
  <c r="E191" i="8" s="1"/>
  <c r="D191" i="8"/>
  <c r="A192" i="8"/>
  <c r="B192" i="8"/>
  <c r="C192" i="8"/>
  <c r="E192" i="8" s="1"/>
  <c r="D192" i="8"/>
  <c r="A193" i="8"/>
  <c r="B193" i="8"/>
  <c r="C193" i="8"/>
  <c r="E193" i="8" s="1"/>
  <c r="D193" i="8"/>
  <c r="A194" i="8"/>
  <c r="B194" i="8"/>
  <c r="C194" i="8"/>
  <c r="E194" i="8" s="1"/>
  <c r="D194" i="8"/>
  <c r="A195" i="8"/>
  <c r="B195" i="8"/>
  <c r="C195" i="8"/>
  <c r="E195" i="8" s="1"/>
  <c r="D195" i="8"/>
  <c r="A196" i="8"/>
  <c r="B196" i="8"/>
  <c r="C196" i="8"/>
  <c r="E196" i="8" s="1"/>
  <c r="D196" i="8"/>
  <c r="A197" i="8"/>
  <c r="B197" i="8"/>
  <c r="C197" i="8"/>
  <c r="E197" i="8" s="1"/>
  <c r="D197" i="8"/>
  <c r="A198" i="8"/>
  <c r="B198" i="8"/>
  <c r="C198" i="8"/>
  <c r="E198" i="8" s="1"/>
  <c r="D198" i="8"/>
  <c r="A199" i="8"/>
  <c r="B199" i="8"/>
  <c r="C199" i="8"/>
  <c r="E199" i="8" s="1"/>
  <c r="D199" i="8"/>
  <c r="A200" i="8"/>
  <c r="B200" i="8"/>
  <c r="C200" i="8"/>
  <c r="E200" i="8" s="1"/>
  <c r="D200" i="8"/>
  <c r="A201" i="8"/>
  <c r="B201" i="8"/>
  <c r="C201" i="8"/>
  <c r="E201" i="8" s="1"/>
  <c r="D201" i="8"/>
  <c r="A202" i="8"/>
  <c r="B202" i="8"/>
  <c r="C202" i="8"/>
  <c r="E202" i="8" s="1"/>
  <c r="D202" i="8"/>
  <c r="A203" i="8"/>
  <c r="B203" i="8"/>
  <c r="C203" i="8"/>
  <c r="E203" i="8" s="1"/>
  <c r="D203" i="8"/>
  <c r="A204" i="8"/>
  <c r="B204" i="8"/>
  <c r="C204" i="8"/>
  <c r="E204" i="8" s="1"/>
  <c r="D204" i="8"/>
  <c r="A205" i="8"/>
  <c r="B205" i="8"/>
  <c r="C205" i="8"/>
  <c r="E205" i="8" s="1"/>
  <c r="D205" i="8"/>
  <c r="A206" i="8"/>
  <c r="B206" i="8"/>
  <c r="C206" i="8"/>
  <c r="E206" i="8" s="1"/>
  <c r="D206" i="8"/>
  <c r="A207" i="8"/>
  <c r="B207" i="8"/>
  <c r="C207" i="8"/>
  <c r="E207" i="8" s="1"/>
  <c r="D207" i="8"/>
  <c r="A208" i="8"/>
  <c r="B208" i="8"/>
  <c r="C208" i="8"/>
  <c r="E208" i="8" s="1"/>
  <c r="D208" i="8"/>
  <c r="A209" i="8"/>
  <c r="B209" i="8"/>
  <c r="C209" i="8"/>
  <c r="E209" i="8" s="1"/>
  <c r="D209" i="8"/>
  <c r="A210" i="8"/>
  <c r="B210" i="8"/>
  <c r="C210" i="8"/>
  <c r="E210" i="8" s="1"/>
  <c r="D210" i="8"/>
  <c r="A211" i="8"/>
  <c r="B211" i="8"/>
  <c r="C211" i="8"/>
  <c r="E211" i="8" s="1"/>
  <c r="D211" i="8"/>
  <c r="A212" i="8"/>
  <c r="B212" i="8"/>
  <c r="C212" i="8"/>
  <c r="E212" i="8" s="1"/>
  <c r="D212" i="8"/>
  <c r="A213" i="8"/>
  <c r="B213" i="8"/>
  <c r="C213" i="8"/>
  <c r="E213" i="8" s="1"/>
  <c r="D213" i="8"/>
  <c r="A214" i="8"/>
  <c r="B214" i="8"/>
  <c r="C214" i="8"/>
  <c r="E214" i="8" s="1"/>
  <c r="D214" i="8"/>
  <c r="A215" i="8"/>
  <c r="B215" i="8"/>
  <c r="C215" i="8"/>
  <c r="E215" i="8" s="1"/>
  <c r="D215" i="8"/>
  <c r="A216" i="8"/>
  <c r="B216" i="8"/>
  <c r="C216" i="8"/>
  <c r="E216" i="8" s="1"/>
  <c r="D216" i="8"/>
  <c r="A217" i="8"/>
  <c r="B217" i="8"/>
  <c r="C217" i="8"/>
  <c r="E217" i="8" s="1"/>
  <c r="D217" i="8"/>
  <c r="A218" i="8"/>
  <c r="B218" i="8"/>
  <c r="C218" i="8"/>
  <c r="E218" i="8" s="1"/>
  <c r="D218" i="8"/>
  <c r="A219" i="8"/>
  <c r="B219" i="8"/>
  <c r="C219" i="8"/>
  <c r="E219" i="8" s="1"/>
  <c r="D219" i="8"/>
  <c r="A220" i="8"/>
  <c r="B220" i="8"/>
  <c r="C220" i="8"/>
  <c r="E220" i="8" s="1"/>
  <c r="D220" i="8"/>
  <c r="A221" i="8"/>
  <c r="B221" i="8"/>
  <c r="C221" i="8"/>
  <c r="E221" i="8" s="1"/>
  <c r="D221" i="8"/>
  <c r="A222" i="8"/>
  <c r="B222" i="8"/>
  <c r="C222" i="8"/>
  <c r="E222" i="8" s="1"/>
  <c r="D222" i="8"/>
  <c r="A223" i="8"/>
  <c r="B223" i="8"/>
  <c r="C223" i="8"/>
  <c r="E223" i="8" s="1"/>
  <c r="D223" i="8"/>
  <c r="A224" i="8"/>
  <c r="B224" i="8"/>
  <c r="C224" i="8"/>
  <c r="E224" i="8" s="1"/>
  <c r="D224" i="8"/>
  <c r="A225" i="8"/>
  <c r="B225" i="8"/>
  <c r="C225" i="8"/>
  <c r="E225" i="8" s="1"/>
  <c r="D225" i="8"/>
  <c r="A226" i="8"/>
  <c r="B226" i="8"/>
  <c r="C226" i="8"/>
  <c r="E226" i="8" s="1"/>
  <c r="D226" i="8"/>
  <c r="A227" i="8"/>
  <c r="B227" i="8"/>
  <c r="C227" i="8"/>
  <c r="E227" i="8" s="1"/>
  <c r="D227" i="8"/>
  <c r="A228" i="8"/>
  <c r="B228" i="8"/>
  <c r="C228" i="8"/>
  <c r="E228" i="8" s="1"/>
  <c r="D228" i="8"/>
  <c r="A229" i="8"/>
  <c r="B229" i="8"/>
  <c r="C229" i="8"/>
  <c r="E229" i="8" s="1"/>
  <c r="D229" i="8"/>
  <c r="A230" i="8"/>
  <c r="B230" i="8"/>
  <c r="C230" i="8"/>
  <c r="E230" i="8" s="1"/>
  <c r="D230" i="8"/>
  <c r="A231" i="8"/>
  <c r="B231" i="8"/>
  <c r="C231" i="8"/>
  <c r="E231" i="8" s="1"/>
  <c r="D231" i="8"/>
  <c r="A232" i="8"/>
  <c r="B232" i="8"/>
  <c r="C232" i="8"/>
  <c r="E232" i="8" s="1"/>
  <c r="D232" i="8"/>
  <c r="A233" i="8"/>
  <c r="B233" i="8"/>
  <c r="C233" i="8"/>
  <c r="E233" i="8" s="1"/>
  <c r="D233" i="8"/>
  <c r="A234" i="8"/>
  <c r="B234" i="8"/>
  <c r="C234" i="8"/>
  <c r="E234" i="8" s="1"/>
  <c r="D234" i="8"/>
  <c r="A235" i="8"/>
  <c r="B235" i="8"/>
  <c r="C235" i="8"/>
  <c r="E235" i="8" s="1"/>
  <c r="D235" i="8"/>
  <c r="A236" i="8"/>
  <c r="B236" i="8"/>
  <c r="C236" i="8"/>
  <c r="E236" i="8" s="1"/>
  <c r="D236" i="8"/>
  <c r="A237" i="8"/>
  <c r="B237" i="8"/>
  <c r="C237" i="8"/>
  <c r="E237" i="8" s="1"/>
  <c r="D237" i="8"/>
  <c r="A238" i="8"/>
  <c r="B238" i="8"/>
  <c r="C238" i="8"/>
  <c r="E238" i="8" s="1"/>
  <c r="D238" i="8"/>
  <c r="A239" i="8"/>
  <c r="B239" i="8"/>
  <c r="C239" i="8"/>
  <c r="E239" i="8" s="1"/>
  <c r="D239" i="8"/>
  <c r="A240" i="8"/>
  <c r="B240" i="8"/>
  <c r="C240" i="8"/>
  <c r="E240" i="8" s="1"/>
  <c r="D240" i="8"/>
  <c r="A241" i="8"/>
  <c r="B241" i="8"/>
  <c r="C241" i="8"/>
  <c r="E241" i="8" s="1"/>
  <c r="D241" i="8"/>
  <c r="A242" i="8"/>
  <c r="B242" i="8"/>
  <c r="C242" i="8"/>
  <c r="E242" i="8" s="1"/>
  <c r="D242" i="8"/>
  <c r="A243" i="8"/>
  <c r="B243" i="8"/>
  <c r="C243" i="8"/>
  <c r="E243" i="8" s="1"/>
  <c r="D243" i="8"/>
  <c r="A244" i="8"/>
  <c r="B244" i="8"/>
  <c r="C244" i="8"/>
  <c r="E244" i="8" s="1"/>
  <c r="D244" i="8"/>
  <c r="A245" i="8"/>
  <c r="B245" i="8"/>
  <c r="C245" i="8"/>
  <c r="E245" i="8" s="1"/>
  <c r="D245" i="8"/>
  <c r="A246" i="8"/>
  <c r="B246" i="8"/>
  <c r="C246" i="8"/>
  <c r="E246" i="8" s="1"/>
  <c r="D246" i="8"/>
  <c r="A247" i="8"/>
  <c r="B247" i="8"/>
  <c r="C247" i="8"/>
  <c r="E247" i="8" s="1"/>
  <c r="D247" i="8"/>
  <c r="A248" i="8"/>
  <c r="B248" i="8"/>
  <c r="C248" i="8"/>
  <c r="E248" i="8" s="1"/>
  <c r="D248" i="8"/>
  <c r="A249" i="8"/>
  <c r="B249" i="8"/>
  <c r="C249" i="8"/>
  <c r="E249" i="8" s="1"/>
  <c r="D249" i="8"/>
  <c r="A250" i="8"/>
  <c r="B250" i="8"/>
  <c r="C250" i="8"/>
  <c r="E250" i="8" s="1"/>
  <c r="D250" i="8"/>
  <c r="A251" i="8"/>
  <c r="B251" i="8"/>
  <c r="C251" i="8"/>
  <c r="E251" i="8" s="1"/>
  <c r="D251" i="8"/>
  <c r="A252" i="8"/>
  <c r="B252" i="8"/>
  <c r="C252" i="8"/>
  <c r="E252" i="8" s="1"/>
  <c r="D252" i="8"/>
  <c r="A253" i="8"/>
  <c r="B253" i="8"/>
  <c r="C253" i="8"/>
  <c r="E253" i="8" s="1"/>
  <c r="D253" i="8"/>
  <c r="A254" i="8"/>
  <c r="B254" i="8"/>
  <c r="C254" i="8"/>
  <c r="E254" i="8" s="1"/>
  <c r="D254" i="8"/>
  <c r="A255" i="8"/>
  <c r="B255" i="8"/>
  <c r="C255" i="8"/>
  <c r="E255" i="8" s="1"/>
  <c r="D255" i="8"/>
  <c r="A256" i="8"/>
  <c r="B256" i="8"/>
  <c r="C256" i="8"/>
  <c r="E256" i="8" s="1"/>
  <c r="D256" i="8"/>
  <c r="A257" i="8"/>
  <c r="B257" i="8"/>
  <c r="C257" i="8"/>
  <c r="E257" i="8" s="1"/>
  <c r="D257" i="8"/>
  <c r="A258" i="8"/>
  <c r="B258" i="8"/>
  <c r="C258" i="8"/>
  <c r="E258" i="8" s="1"/>
  <c r="D258" i="8"/>
  <c r="A259" i="8"/>
  <c r="B259" i="8"/>
  <c r="C259" i="8"/>
  <c r="E259" i="8" s="1"/>
  <c r="D259" i="8"/>
  <c r="A260" i="8"/>
  <c r="B260" i="8"/>
  <c r="C260" i="8"/>
  <c r="E260" i="8" s="1"/>
  <c r="D260" i="8"/>
  <c r="A261" i="8"/>
  <c r="B261" i="8"/>
  <c r="C261" i="8"/>
  <c r="E261" i="8" s="1"/>
  <c r="D261" i="8"/>
  <c r="A262" i="8"/>
  <c r="B262" i="8"/>
  <c r="C262" i="8"/>
  <c r="E262" i="8" s="1"/>
  <c r="D262" i="8"/>
  <c r="A263" i="8"/>
  <c r="B263" i="8"/>
  <c r="C263" i="8"/>
  <c r="E263" i="8" s="1"/>
  <c r="D263" i="8"/>
  <c r="A264" i="8"/>
  <c r="B264" i="8"/>
  <c r="C264" i="8"/>
  <c r="E264" i="8" s="1"/>
  <c r="D264" i="8"/>
  <c r="A265" i="8"/>
  <c r="B265" i="8"/>
  <c r="C265" i="8"/>
  <c r="E265" i="8" s="1"/>
  <c r="D265" i="8"/>
  <c r="A266" i="8"/>
  <c r="B266" i="8"/>
  <c r="C266" i="8"/>
  <c r="E266" i="8" s="1"/>
  <c r="D266" i="8"/>
  <c r="A267" i="8"/>
  <c r="B267" i="8"/>
  <c r="C267" i="8"/>
  <c r="E267" i="8" s="1"/>
  <c r="D267" i="8"/>
  <c r="A268" i="8"/>
  <c r="B268" i="8"/>
  <c r="C268" i="8"/>
  <c r="E268" i="8" s="1"/>
  <c r="D268" i="8"/>
  <c r="A269" i="8"/>
  <c r="B269" i="8"/>
  <c r="C269" i="8"/>
  <c r="E269" i="8" s="1"/>
  <c r="D269" i="8"/>
  <c r="A270" i="8"/>
  <c r="B270" i="8"/>
  <c r="C270" i="8"/>
  <c r="E270" i="8" s="1"/>
  <c r="D270" i="8"/>
  <c r="A271" i="8"/>
  <c r="B271" i="8"/>
  <c r="C271" i="8"/>
  <c r="E271" i="8" s="1"/>
  <c r="D271" i="8"/>
  <c r="A272" i="8"/>
  <c r="B272" i="8"/>
  <c r="C272" i="8"/>
  <c r="E272" i="8" s="1"/>
  <c r="D272" i="8"/>
  <c r="A273" i="8"/>
  <c r="B273" i="8"/>
  <c r="C273" i="8"/>
  <c r="E273" i="8" s="1"/>
  <c r="D273" i="8"/>
  <c r="A274" i="8"/>
  <c r="B274" i="8"/>
  <c r="C274" i="8"/>
  <c r="E274" i="8" s="1"/>
  <c r="D274" i="8"/>
  <c r="A275" i="8"/>
  <c r="B275" i="8"/>
  <c r="C275" i="8"/>
  <c r="E275" i="8" s="1"/>
  <c r="D275" i="8"/>
  <c r="A276" i="8"/>
  <c r="B276" i="8"/>
  <c r="C276" i="8"/>
  <c r="E276" i="8" s="1"/>
  <c r="D276" i="8"/>
  <c r="A277" i="8"/>
  <c r="B277" i="8"/>
  <c r="C277" i="8"/>
  <c r="E277" i="8" s="1"/>
  <c r="D277" i="8"/>
  <c r="A278" i="8"/>
  <c r="B278" i="8"/>
  <c r="C278" i="8"/>
  <c r="E278" i="8" s="1"/>
  <c r="D278" i="8"/>
  <c r="A279" i="8"/>
  <c r="B279" i="8"/>
  <c r="C279" i="8"/>
  <c r="E279" i="8" s="1"/>
  <c r="D279" i="8"/>
  <c r="A280" i="8"/>
  <c r="B280" i="8"/>
  <c r="C280" i="8"/>
  <c r="E280" i="8" s="1"/>
  <c r="D280" i="8"/>
  <c r="A281" i="8"/>
  <c r="B281" i="8"/>
  <c r="C281" i="8"/>
  <c r="E281" i="8" s="1"/>
  <c r="D281" i="8"/>
  <c r="A282" i="8"/>
  <c r="B282" i="8"/>
  <c r="C282" i="8"/>
  <c r="E282" i="8" s="1"/>
  <c r="D282" i="8"/>
  <c r="A283" i="8"/>
  <c r="B283" i="8"/>
  <c r="C283" i="8"/>
  <c r="E283" i="8" s="1"/>
  <c r="D283" i="8"/>
  <c r="A284" i="8"/>
  <c r="B284" i="8"/>
  <c r="C284" i="8"/>
  <c r="E284" i="8" s="1"/>
  <c r="D284" i="8"/>
  <c r="A285" i="8"/>
  <c r="B285" i="8"/>
  <c r="C285" i="8"/>
  <c r="E285" i="8" s="1"/>
  <c r="D285" i="8"/>
  <c r="A286" i="8"/>
  <c r="B286" i="8"/>
  <c r="C286" i="8"/>
  <c r="E286" i="8" s="1"/>
  <c r="D286" i="8"/>
  <c r="A287" i="8"/>
  <c r="B287" i="8"/>
  <c r="C287" i="8"/>
  <c r="E287" i="8" s="1"/>
  <c r="D287" i="8"/>
  <c r="A288" i="8"/>
  <c r="B288" i="8"/>
  <c r="C288" i="8"/>
  <c r="E288" i="8" s="1"/>
  <c r="D288" i="8"/>
  <c r="A289" i="8"/>
  <c r="B289" i="8"/>
  <c r="C289" i="8"/>
  <c r="E289" i="8" s="1"/>
  <c r="D289" i="8"/>
  <c r="A290" i="8"/>
  <c r="B290" i="8"/>
  <c r="C290" i="8"/>
  <c r="E290" i="8" s="1"/>
  <c r="D290" i="8"/>
  <c r="A291" i="8"/>
  <c r="B291" i="8"/>
  <c r="C291" i="8"/>
  <c r="E291" i="8" s="1"/>
  <c r="D291" i="8"/>
  <c r="A292" i="8"/>
  <c r="B292" i="8"/>
  <c r="C292" i="8"/>
  <c r="E292" i="8" s="1"/>
  <c r="D292" i="8"/>
  <c r="A293" i="8"/>
  <c r="B293" i="8"/>
  <c r="C293" i="8"/>
  <c r="E293" i="8" s="1"/>
  <c r="D293" i="8"/>
  <c r="A294" i="8"/>
  <c r="B294" i="8"/>
  <c r="C294" i="8"/>
  <c r="E294" i="8" s="1"/>
  <c r="D294" i="8"/>
  <c r="A295" i="8"/>
  <c r="B295" i="8"/>
  <c r="C295" i="8"/>
  <c r="E295" i="8" s="1"/>
  <c r="D295" i="8"/>
  <c r="A296" i="8"/>
  <c r="B296" i="8"/>
  <c r="C296" i="8"/>
  <c r="E296" i="8" s="1"/>
  <c r="D296" i="8"/>
  <c r="A297" i="8"/>
  <c r="B297" i="8"/>
  <c r="C297" i="8"/>
  <c r="E297" i="8" s="1"/>
  <c r="D297" i="8"/>
  <c r="A298" i="8"/>
  <c r="B298" i="8"/>
  <c r="C298" i="8"/>
  <c r="E298" i="8" s="1"/>
  <c r="D298" i="8"/>
  <c r="A299" i="8"/>
  <c r="B299" i="8"/>
  <c r="C299" i="8"/>
  <c r="E299" i="8" s="1"/>
  <c r="D299" i="8"/>
  <c r="A300" i="8"/>
  <c r="B300" i="8"/>
  <c r="C300" i="8"/>
  <c r="E300" i="8" s="1"/>
  <c r="D300" i="8"/>
  <c r="A301" i="8"/>
  <c r="B301" i="8"/>
  <c r="C301" i="8"/>
  <c r="E301" i="8" s="1"/>
  <c r="D301" i="8"/>
  <c r="A302" i="8"/>
  <c r="B302" i="8"/>
  <c r="C302" i="8"/>
  <c r="E302" i="8" s="1"/>
  <c r="D302" i="8"/>
  <c r="A303" i="8"/>
  <c r="B303" i="8"/>
  <c r="C303" i="8"/>
  <c r="E303" i="8" s="1"/>
  <c r="D303" i="8"/>
  <c r="A304" i="8"/>
  <c r="B304" i="8"/>
  <c r="C304" i="8"/>
  <c r="E304" i="8" s="1"/>
  <c r="D304" i="8"/>
  <c r="A305" i="8"/>
  <c r="B305" i="8"/>
  <c r="C305" i="8"/>
  <c r="E305" i="8" s="1"/>
  <c r="D305" i="8"/>
  <c r="A306" i="8"/>
  <c r="B306" i="8"/>
  <c r="C306" i="8"/>
  <c r="E306" i="8" s="1"/>
  <c r="D306" i="8"/>
  <c r="A307" i="8"/>
  <c r="B307" i="8"/>
  <c r="C307" i="8"/>
  <c r="E307" i="8" s="1"/>
  <c r="D307" i="8"/>
  <c r="A308" i="8"/>
  <c r="B308" i="8"/>
  <c r="C308" i="8"/>
  <c r="E308" i="8" s="1"/>
  <c r="D308" i="8"/>
  <c r="A309" i="8"/>
  <c r="B309" i="8"/>
  <c r="C309" i="8"/>
  <c r="E309" i="8" s="1"/>
  <c r="D309" i="8"/>
  <c r="A310" i="8"/>
  <c r="B310" i="8"/>
  <c r="C310" i="8"/>
  <c r="E310" i="8" s="1"/>
  <c r="D310" i="8"/>
  <c r="A311" i="8"/>
  <c r="B311" i="8"/>
  <c r="C311" i="8"/>
  <c r="E311" i="8" s="1"/>
  <c r="D311" i="8"/>
  <c r="A312" i="8"/>
  <c r="B312" i="8"/>
  <c r="C312" i="8"/>
  <c r="E312" i="8" s="1"/>
  <c r="D312" i="8"/>
  <c r="A313" i="8"/>
  <c r="B313" i="8"/>
  <c r="C313" i="8"/>
  <c r="E313" i="8" s="1"/>
  <c r="D313" i="8"/>
  <c r="A314" i="8"/>
  <c r="B314" i="8"/>
  <c r="C314" i="8"/>
  <c r="E314" i="8" s="1"/>
  <c r="D314" i="8"/>
  <c r="A315" i="8"/>
  <c r="B315" i="8"/>
  <c r="C315" i="8"/>
  <c r="E315" i="8" s="1"/>
  <c r="D315" i="8"/>
  <c r="A316" i="8"/>
  <c r="B316" i="8"/>
  <c r="C316" i="8"/>
  <c r="E316" i="8" s="1"/>
  <c r="D316" i="8"/>
  <c r="A317" i="8"/>
  <c r="B317" i="8"/>
  <c r="C317" i="8"/>
  <c r="E317" i="8" s="1"/>
  <c r="D317" i="8"/>
  <c r="A318" i="8"/>
  <c r="B318" i="8"/>
  <c r="C318" i="8"/>
  <c r="E318" i="8" s="1"/>
  <c r="D318" i="8"/>
  <c r="A319" i="8"/>
  <c r="B319" i="8"/>
  <c r="C319" i="8"/>
  <c r="E319" i="8" s="1"/>
  <c r="D319" i="8"/>
  <c r="A320" i="8"/>
  <c r="B320" i="8"/>
  <c r="C320" i="8"/>
  <c r="E320" i="8" s="1"/>
  <c r="D320" i="8"/>
  <c r="A321" i="8"/>
  <c r="B321" i="8"/>
  <c r="C321" i="8"/>
  <c r="E321" i="8" s="1"/>
  <c r="D321" i="8"/>
  <c r="A322" i="8"/>
  <c r="B322" i="8"/>
  <c r="C322" i="8"/>
  <c r="E322" i="8" s="1"/>
  <c r="D322" i="8"/>
  <c r="A323" i="8"/>
  <c r="B323" i="8"/>
  <c r="C323" i="8"/>
  <c r="E323" i="8" s="1"/>
  <c r="D323" i="8"/>
  <c r="A324" i="8"/>
  <c r="B324" i="8"/>
  <c r="C324" i="8"/>
  <c r="E324" i="8" s="1"/>
  <c r="D324" i="8"/>
  <c r="A325" i="8"/>
  <c r="B325" i="8"/>
  <c r="C325" i="8"/>
  <c r="E325" i="8" s="1"/>
  <c r="D325" i="8"/>
  <c r="A326" i="8"/>
  <c r="B326" i="8"/>
  <c r="C326" i="8"/>
  <c r="E326" i="8" s="1"/>
  <c r="D326" i="8"/>
  <c r="A327" i="8"/>
  <c r="B327" i="8"/>
  <c r="C327" i="8"/>
  <c r="E327" i="8" s="1"/>
  <c r="D327" i="8"/>
  <c r="A328" i="8"/>
  <c r="B328" i="8"/>
  <c r="C328" i="8"/>
  <c r="E328" i="8" s="1"/>
  <c r="D328" i="8"/>
  <c r="A329" i="8"/>
  <c r="B329" i="8"/>
  <c r="C329" i="8"/>
  <c r="E329" i="8" s="1"/>
  <c r="D329" i="8"/>
  <c r="A330" i="8"/>
  <c r="B330" i="8"/>
  <c r="C330" i="8"/>
  <c r="E330" i="8" s="1"/>
  <c r="D330" i="8"/>
  <c r="A331" i="8"/>
  <c r="B331" i="8"/>
  <c r="C331" i="8"/>
  <c r="E331" i="8" s="1"/>
  <c r="D331" i="8"/>
  <c r="A332" i="8"/>
  <c r="B332" i="8"/>
  <c r="C332" i="8"/>
  <c r="E332" i="8" s="1"/>
  <c r="D332" i="8"/>
  <c r="A333" i="8"/>
  <c r="B333" i="8"/>
  <c r="C333" i="8"/>
  <c r="E333" i="8" s="1"/>
  <c r="D333" i="8"/>
  <c r="A334" i="8"/>
  <c r="B334" i="8"/>
  <c r="C334" i="8"/>
  <c r="E334" i="8" s="1"/>
  <c r="D334" i="8"/>
  <c r="A335" i="8"/>
  <c r="B335" i="8"/>
  <c r="C335" i="8"/>
  <c r="E335" i="8" s="1"/>
  <c r="D335" i="8"/>
  <c r="A336" i="8"/>
  <c r="B336" i="8"/>
  <c r="C336" i="8"/>
  <c r="E336" i="8" s="1"/>
  <c r="D336" i="8"/>
  <c r="A337" i="8"/>
  <c r="B337" i="8"/>
  <c r="C337" i="8"/>
  <c r="E337" i="8" s="1"/>
  <c r="D337" i="8"/>
  <c r="A338" i="8"/>
  <c r="B338" i="8"/>
  <c r="C338" i="8"/>
  <c r="E338" i="8" s="1"/>
  <c r="D338" i="8"/>
  <c r="A339" i="8"/>
  <c r="B339" i="8"/>
  <c r="C339" i="8"/>
  <c r="E339" i="8" s="1"/>
  <c r="D339" i="8"/>
  <c r="A340" i="8"/>
  <c r="B340" i="8"/>
  <c r="C340" i="8"/>
  <c r="E340" i="8" s="1"/>
  <c r="D340" i="8"/>
  <c r="A341" i="8"/>
  <c r="B341" i="8"/>
  <c r="C341" i="8"/>
  <c r="E341" i="8" s="1"/>
  <c r="D341" i="8"/>
  <c r="A342" i="8"/>
  <c r="B342" i="8"/>
  <c r="C342" i="8"/>
  <c r="E342" i="8" s="1"/>
  <c r="D342" i="8"/>
  <c r="A343" i="8"/>
  <c r="B343" i="8"/>
  <c r="C343" i="8"/>
  <c r="E343" i="8" s="1"/>
  <c r="D343" i="8"/>
  <c r="A344" i="8"/>
  <c r="B344" i="8"/>
  <c r="C344" i="8"/>
  <c r="E344" i="8" s="1"/>
  <c r="D344" i="8"/>
  <c r="A345" i="8"/>
  <c r="B345" i="8"/>
  <c r="C345" i="8"/>
  <c r="E345" i="8" s="1"/>
  <c r="D345" i="8"/>
  <c r="A346" i="8"/>
  <c r="B346" i="8"/>
  <c r="C346" i="8"/>
  <c r="E346" i="8" s="1"/>
  <c r="D346" i="8"/>
  <c r="A347" i="8"/>
  <c r="B347" i="8"/>
  <c r="C347" i="8"/>
  <c r="E347" i="8" s="1"/>
  <c r="D347" i="8"/>
  <c r="A348" i="8"/>
  <c r="B348" i="8"/>
  <c r="C348" i="8"/>
  <c r="E348" i="8" s="1"/>
  <c r="D348" i="8"/>
  <c r="A349" i="8"/>
  <c r="B349" i="8"/>
  <c r="C349" i="8"/>
  <c r="E349" i="8" s="1"/>
  <c r="D349" i="8"/>
  <c r="A350" i="8"/>
  <c r="B350" i="8"/>
  <c r="C350" i="8"/>
  <c r="E350" i="8" s="1"/>
  <c r="D350" i="8"/>
  <c r="A351" i="8"/>
  <c r="B351" i="8"/>
  <c r="C351" i="8"/>
  <c r="E351" i="8" s="1"/>
  <c r="D351" i="8"/>
  <c r="A352" i="8"/>
  <c r="B352" i="8"/>
  <c r="C352" i="8"/>
  <c r="E352" i="8" s="1"/>
  <c r="D352" i="8"/>
  <c r="A353" i="8"/>
  <c r="B353" i="8"/>
  <c r="C353" i="8"/>
  <c r="E353" i="8" s="1"/>
  <c r="D353" i="8"/>
  <c r="A354" i="8"/>
  <c r="B354" i="8"/>
  <c r="C354" i="8"/>
  <c r="E354" i="8" s="1"/>
  <c r="D354" i="8"/>
  <c r="A355" i="8"/>
  <c r="B355" i="8"/>
  <c r="C355" i="8"/>
  <c r="E355" i="8" s="1"/>
  <c r="D355" i="8"/>
  <c r="A356" i="8"/>
  <c r="B356" i="8"/>
  <c r="C356" i="8"/>
  <c r="E356" i="8" s="1"/>
  <c r="D356" i="8"/>
  <c r="A357" i="8"/>
  <c r="B357" i="8"/>
  <c r="C357" i="8"/>
  <c r="E357" i="8" s="1"/>
  <c r="D357" i="8"/>
  <c r="A358" i="8"/>
  <c r="B358" i="8"/>
  <c r="C358" i="8"/>
  <c r="E358" i="8" s="1"/>
  <c r="D358" i="8"/>
  <c r="A359" i="8"/>
  <c r="B359" i="8"/>
  <c r="C359" i="8"/>
  <c r="E359" i="8" s="1"/>
  <c r="D359" i="8"/>
  <c r="A360" i="8"/>
  <c r="B360" i="8"/>
  <c r="C360" i="8"/>
  <c r="E360" i="8" s="1"/>
  <c r="D360" i="8"/>
  <c r="A361" i="8"/>
  <c r="B361" i="8"/>
  <c r="C361" i="8"/>
  <c r="E361" i="8" s="1"/>
  <c r="D361" i="8"/>
  <c r="A362" i="8"/>
  <c r="B362" i="8"/>
  <c r="C362" i="8"/>
  <c r="E362" i="8" s="1"/>
  <c r="D362" i="8"/>
  <c r="A363" i="8"/>
  <c r="B363" i="8"/>
  <c r="C363" i="8"/>
  <c r="E363" i="8" s="1"/>
  <c r="D363" i="8"/>
  <c r="A364" i="8"/>
  <c r="B364" i="8"/>
  <c r="C364" i="8"/>
  <c r="E364" i="8" s="1"/>
  <c r="D364" i="8"/>
  <c r="A365" i="8"/>
  <c r="B365" i="8"/>
  <c r="C365" i="8"/>
  <c r="E365" i="8" s="1"/>
  <c r="D365" i="8"/>
  <c r="A366" i="8"/>
  <c r="B366" i="8"/>
  <c r="C366" i="8"/>
  <c r="E366" i="8" s="1"/>
  <c r="D366" i="8"/>
  <c r="A367" i="8"/>
  <c r="B367" i="8"/>
  <c r="C367" i="8"/>
  <c r="E367" i="8" s="1"/>
  <c r="D367" i="8"/>
  <c r="A368" i="8"/>
  <c r="B368" i="8"/>
  <c r="C368" i="8"/>
  <c r="E368" i="8" s="1"/>
  <c r="D368" i="8"/>
  <c r="A369" i="8"/>
  <c r="B369" i="8"/>
  <c r="C369" i="8"/>
  <c r="E369" i="8" s="1"/>
  <c r="D369" i="8"/>
  <c r="A370" i="8"/>
  <c r="B370" i="8"/>
  <c r="C370" i="8"/>
  <c r="E370" i="8" s="1"/>
  <c r="D370" i="8"/>
  <c r="A371" i="8"/>
  <c r="B371" i="8"/>
  <c r="C371" i="8"/>
  <c r="E371" i="8" s="1"/>
  <c r="D371" i="8"/>
  <c r="A372" i="8"/>
  <c r="B372" i="8"/>
  <c r="C372" i="8"/>
  <c r="E372" i="8" s="1"/>
  <c r="D372" i="8"/>
  <c r="A373" i="8"/>
  <c r="B373" i="8"/>
  <c r="C373" i="8"/>
  <c r="E373" i="8" s="1"/>
  <c r="D373" i="8"/>
  <c r="A374" i="8"/>
  <c r="B374" i="8"/>
  <c r="C374" i="8"/>
  <c r="E374" i="8" s="1"/>
  <c r="D374" i="8"/>
  <c r="A375" i="8"/>
  <c r="B375" i="8"/>
  <c r="C375" i="8"/>
  <c r="E375" i="8" s="1"/>
  <c r="D375" i="8"/>
  <c r="A376" i="8"/>
  <c r="B376" i="8"/>
  <c r="C376" i="8"/>
  <c r="E376" i="8" s="1"/>
  <c r="D376" i="8"/>
  <c r="A377" i="8"/>
  <c r="B377" i="8"/>
  <c r="C377" i="8"/>
  <c r="E377" i="8" s="1"/>
  <c r="D377" i="8"/>
  <c r="A378" i="8"/>
  <c r="B378" i="8"/>
  <c r="C378" i="8"/>
  <c r="E378" i="8" s="1"/>
  <c r="D378" i="8"/>
  <c r="A379" i="8"/>
  <c r="B379" i="8"/>
  <c r="C379" i="8"/>
  <c r="E379" i="8" s="1"/>
  <c r="D379" i="8"/>
  <c r="A380" i="8"/>
  <c r="B380" i="8"/>
  <c r="C380" i="8"/>
  <c r="E380" i="8" s="1"/>
  <c r="D380" i="8"/>
  <c r="A381" i="8"/>
  <c r="B381" i="8"/>
  <c r="C381" i="8"/>
  <c r="E381" i="8" s="1"/>
  <c r="D381" i="8"/>
  <c r="A382" i="8"/>
  <c r="B382" i="8"/>
  <c r="C382" i="8"/>
  <c r="E382" i="8" s="1"/>
  <c r="D382" i="8"/>
  <c r="A383" i="8"/>
  <c r="B383" i="8"/>
  <c r="C383" i="8"/>
  <c r="E383" i="8" s="1"/>
  <c r="D383" i="8"/>
  <c r="A384" i="8"/>
  <c r="B384" i="8"/>
  <c r="C384" i="8"/>
  <c r="E384" i="8" s="1"/>
  <c r="D384" i="8"/>
  <c r="A385" i="8"/>
  <c r="B385" i="8"/>
  <c r="C385" i="8"/>
  <c r="E385" i="8" s="1"/>
  <c r="D385" i="8"/>
  <c r="A386" i="8"/>
  <c r="B386" i="8"/>
  <c r="C386" i="8"/>
  <c r="E386" i="8" s="1"/>
  <c r="D386" i="8"/>
  <c r="A387" i="8"/>
  <c r="B387" i="8"/>
  <c r="C387" i="8"/>
  <c r="E387" i="8" s="1"/>
  <c r="D387" i="8"/>
  <c r="A388" i="8"/>
  <c r="B388" i="8"/>
  <c r="C388" i="8"/>
  <c r="E388" i="8" s="1"/>
  <c r="D388" i="8"/>
  <c r="A389" i="8"/>
  <c r="B389" i="8"/>
  <c r="C389" i="8"/>
  <c r="E389" i="8" s="1"/>
  <c r="D389" i="8"/>
  <c r="A390" i="8"/>
  <c r="B390" i="8"/>
  <c r="C390" i="8"/>
  <c r="E390" i="8" s="1"/>
  <c r="D390" i="8"/>
  <c r="A391" i="8"/>
  <c r="B391" i="8"/>
  <c r="C391" i="8"/>
  <c r="E391" i="8" s="1"/>
  <c r="D391" i="8"/>
  <c r="A392" i="8"/>
  <c r="B392" i="8"/>
  <c r="C392" i="8"/>
  <c r="E392" i="8" s="1"/>
  <c r="D392" i="8"/>
  <c r="A393" i="8"/>
  <c r="B393" i="8"/>
  <c r="C393" i="8"/>
  <c r="E393" i="8" s="1"/>
  <c r="D393" i="8"/>
  <c r="A394" i="8"/>
  <c r="B394" i="8"/>
  <c r="C394" i="8"/>
  <c r="E394" i="8" s="1"/>
  <c r="D394" i="8"/>
  <c r="A395" i="8"/>
  <c r="B395" i="8"/>
  <c r="C395" i="8"/>
  <c r="E395" i="8" s="1"/>
  <c r="D395" i="8"/>
  <c r="A396" i="8"/>
  <c r="B396" i="8"/>
  <c r="C396" i="8"/>
  <c r="E396" i="8" s="1"/>
  <c r="D396" i="8"/>
  <c r="A397" i="8"/>
  <c r="B397" i="8"/>
  <c r="C397" i="8"/>
  <c r="E397" i="8" s="1"/>
  <c r="D397" i="8"/>
  <c r="A398" i="8"/>
  <c r="B398" i="8"/>
  <c r="C398" i="8"/>
  <c r="E398" i="8" s="1"/>
  <c r="D398" i="8"/>
  <c r="A399" i="8"/>
  <c r="B399" i="8"/>
  <c r="C399" i="8"/>
  <c r="E399" i="8" s="1"/>
  <c r="D399" i="8"/>
  <c r="A400" i="8"/>
  <c r="B400" i="8"/>
  <c r="C400" i="8"/>
  <c r="E400" i="8" s="1"/>
  <c r="D400" i="8"/>
  <c r="A401" i="8"/>
  <c r="B401" i="8"/>
  <c r="C401" i="8"/>
  <c r="E401" i="8" s="1"/>
  <c r="D401" i="8"/>
  <c r="A402" i="8"/>
  <c r="B402" i="8"/>
  <c r="C402" i="8"/>
  <c r="E402" i="8" s="1"/>
  <c r="D402" i="8"/>
  <c r="A403" i="8"/>
  <c r="B403" i="8"/>
  <c r="C403" i="8"/>
  <c r="E403" i="8" s="1"/>
  <c r="D403" i="8"/>
  <c r="A404" i="8"/>
  <c r="B404" i="8"/>
  <c r="C404" i="8"/>
  <c r="E404" i="8" s="1"/>
  <c r="D404" i="8"/>
  <c r="A405" i="8"/>
  <c r="B405" i="8"/>
  <c r="C405" i="8"/>
  <c r="E405" i="8" s="1"/>
  <c r="D405" i="8"/>
  <c r="A406" i="8"/>
  <c r="B406" i="8"/>
  <c r="C406" i="8"/>
  <c r="E406" i="8" s="1"/>
  <c r="D406" i="8"/>
  <c r="A407" i="8"/>
  <c r="B407" i="8"/>
  <c r="C407" i="8"/>
  <c r="E407" i="8" s="1"/>
  <c r="D407" i="8"/>
  <c r="A408" i="8"/>
  <c r="B408" i="8"/>
  <c r="C408" i="8"/>
  <c r="E408" i="8" s="1"/>
  <c r="D408" i="8"/>
  <c r="A409" i="8"/>
  <c r="B409" i="8"/>
  <c r="C409" i="8"/>
  <c r="E409" i="8" s="1"/>
  <c r="D409" i="8"/>
  <c r="A410" i="8"/>
  <c r="B410" i="8"/>
  <c r="C410" i="8"/>
  <c r="E410" i="8" s="1"/>
  <c r="D410" i="8"/>
  <c r="A411" i="8"/>
  <c r="B411" i="8"/>
  <c r="C411" i="8"/>
  <c r="E411" i="8" s="1"/>
  <c r="D411" i="8"/>
  <c r="A412" i="8"/>
  <c r="B412" i="8"/>
  <c r="C412" i="8"/>
  <c r="E412" i="8" s="1"/>
  <c r="D412" i="8"/>
  <c r="A413" i="8"/>
  <c r="B413" i="8"/>
  <c r="C413" i="8"/>
  <c r="E413" i="8" s="1"/>
  <c r="D413" i="8"/>
  <c r="A414" i="8"/>
  <c r="B414" i="8"/>
  <c r="C414" i="8"/>
  <c r="E414" i="8" s="1"/>
  <c r="D414" i="8"/>
  <c r="A415" i="8"/>
  <c r="B415" i="8"/>
  <c r="C415" i="8"/>
  <c r="E415" i="8" s="1"/>
  <c r="D415" i="8"/>
  <c r="A416" i="8"/>
  <c r="B416" i="8"/>
  <c r="C416" i="8"/>
  <c r="E416" i="8" s="1"/>
  <c r="D416" i="8"/>
  <c r="A417" i="8"/>
  <c r="B417" i="8"/>
  <c r="C417" i="8"/>
  <c r="E417" i="8" s="1"/>
  <c r="D417" i="8"/>
  <c r="A418" i="8"/>
  <c r="B418" i="8"/>
  <c r="C418" i="8"/>
  <c r="E418" i="8" s="1"/>
  <c r="D418" i="8"/>
  <c r="A419" i="8"/>
  <c r="B419" i="8"/>
  <c r="C419" i="8"/>
  <c r="E419" i="8" s="1"/>
  <c r="D419" i="8"/>
  <c r="A420" i="8"/>
  <c r="B420" i="8"/>
  <c r="C420" i="8"/>
  <c r="E420" i="8" s="1"/>
  <c r="D420" i="8"/>
  <c r="A421" i="8"/>
  <c r="B421" i="8"/>
  <c r="C421" i="8"/>
  <c r="E421" i="8" s="1"/>
  <c r="D421" i="8"/>
  <c r="A422" i="8"/>
  <c r="B422" i="8"/>
  <c r="C422" i="8"/>
  <c r="E422" i="8" s="1"/>
  <c r="D422" i="8"/>
  <c r="A423" i="8"/>
  <c r="B423" i="8"/>
  <c r="C423" i="8"/>
  <c r="E423" i="8" s="1"/>
  <c r="D423" i="8"/>
  <c r="A424" i="8"/>
  <c r="B424" i="8"/>
  <c r="C424" i="8"/>
  <c r="E424" i="8" s="1"/>
  <c r="D424" i="8"/>
  <c r="A425" i="8"/>
  <c r="B425" i="8"/>
  <c r="C425" i="8"/>
  <c r="E425" i="8" s="1"/>
  <c r="D425" i="8"/>
  <c r="A426" i="8"/>
  <c r="B426" i="8"/>
  <c r="C426" i="8"/>
  <c r="E426" i="8" s="1"/>
  <c r="D426" i="8"/>
  <c r="A427" i="8"/>
  <c r="B427" i="8"/>
  <c r="C427" i="8"/>
  <c r="E427" i="8" s="1"/>
  <c r="D427" i="8"/>
  <c r="A428" i="8"/>
  <c r="B428" i="8"/>
  <c r="C428" i="8"/>
  <c r="E428" i="8" s="1"/>
  <c r="D428" i="8"/>
  <c r="A429" i="8"/>
  <c r="B429" i="8"/>
  <c r="C429" i="8"/>
  <c r="E429" i="8" s="1"/>
  <c r="D429" i="8"/>
  <c r="A430" i="8"/>
  <c r="B430" i="8"/>
  <c r="C430" i="8"/>
  <c r="E430" i="8" s="1"/>
  <c r="D430" i="8"/>
  <c r="A431" i="8"/>
  <c r="B431" i="8"/>
  <c r="C431" i="8"/>
  <c r="E431" i="8" s="1"/>
  <c r="D431" i="8"/>
  <c r="A432" i="8"/>
  <c r="B432" i="8"/>
  <c r="C432" i="8"/>
  <c r="E432" i="8" s="1"/>
  <c r="D432" i="8"/>
  <c r="A433" i="8"/>
  <c r="B433" i="8"/>
  <c r="C433" i="8"/>
  <c r="E433" i="8" s="1"/>
  <c r="D433" i="8"/>
  <c r="A434" i="8"/>
  <c r="B434" i="8"/>
  <c r="C434" i="8"/>
  <c r="E434" i="8" s="1"/>
  <c r="D434" i="8"/>
  <c r="A435" i="8"/>
  <c r="B435" i="8"/>
  <c r="C435" i="8"/>
  <c r="E435" i="8" s="1"/>
  <c r="D435" i="8"/>
  <c r="A436" i="8"/>
  <c r="B436" i="8"/>
  <c r="C436" i="8"/>
  <c r="E436" i="8" s="1"/>
  <c r="D436" i="8"/>
  <c r="A437" i="8"/>
  <c r="B437" i="8"/>
  <c r="C437" i="8"/>
  <c r="E437" i="8" s="1"/>
  <c r="D437" i="8"/>
  <c r="A438" i="8"/>
  <c r="B438" i="8"/>
  <c r="C438" i="8"/>
  <c r="E438" i="8" s="1"/>
  <c r="D438" i="8"/>
  <c r="A439" i="8"/>
  <c r="B439" i="8"/>
  <c r="C439" i="8"/>
  <c r="E439" i="8" s="1"/>
  <c r="D439" i="8"/>
  <c r="A440" i="8"/>
  <c r="B440" i="8"/>
  <c r="C440" i="8"/>
  <c r="E440" i="8" s="1"/>
  <c r="D440" i="8"/>
  <c r="A441" i="8"/>
  <c r="B441" i="8"/>
  <c r="C441" i="8"/>
  <c r="E441" i="8" s="1"/>
  <c r="D441" i="8"/>
  <c r="A442" i="8"/>
  <c r="B442" i="8"/>
  <c r="C442" i="8"/>
  <c r="E442" i="8" s="1"/>
  <c r="D442" i="8"/>
  <c r="A443" i="8"/>
  <c r="B443" i="8"/>
  <c r="C443" i="8"/>
  <c r="E443" i="8" s="1"/>
  <c r="D443" i="8"/>
  <c r="A444" i="8"/>
  <c r="B444" i="8"/>
  <c r="C444" i="8"/>
  <c r="E444" i="8" s="1"/>
  <c r="D444" i="8"/>
  <c r="A445" i="8"/>
  <c r="B445" i="8"/>
  <c r="C445" i="8"/>
  <c r="E445" i="8" s="1"/>
  <c r="D445" i="8"/>
  <c r="A446" i="8"/>
  <c r="B446" i="8"/>
  <c r="C446" i="8"/>
  <c r="E446" i="8" s="1"/>
  <c r="D446" i="8"/>
  <c r="A447" i="8"/>
  <c r="B447" i="8"/>
  <c r="C447" i="8"/>
  <c r="E447" i="8" s="1"/>
  <c r="D447" i="8"/>
  <c r="A448" i="8"/>
  <c r="B448" i="8"/>
  <c r="C448" i="8"/>
  <c r="E448" i="8" s="1"/>
  <c r="D448" i="8"/>
  <c r="A449" i="8"/>
  <c r="B449" i="8"/>
  <c r="C449" i="8"/>
  <c r="E449" i="8" s="1"/>
  <c r="D449" i="8"/>
  <c r="A450" i="8"/>
  <c r="B450" i="8"/>
  <c r="C450" i="8"/>
  <c r="E450" i="8" s="1"/>
  <c r="D450" i="8"/>
  <c r="A451" i="8"/>
  <c r="B451" i="8"/>
  <c r="C451" i="8"/>
  <c r="E451" i="8" s="1"/>
  <c r="D451" i="8"/>
  <c r="A452" i="8"/>
  <c r="B452" i="8"/>
  <c r="C452" i="8"/>
  <c r="E452" i="8" s="1"/>
  <c r="D452" i="8"/>
  <c r="A453" i="8"/>
  <c r="B453" i="8"/>
  <c r="C453" i="8"/>
  <c r="E453" i="8" s="1"/>
  <c r="D453" i="8"/>
  <c r="A454" i="8"/>
  <c r="B454" i="8"/>
  <c r="C454" i="8"/>
  <c r="E454" i="8" s="1"/>
  <c r="D454" i="8"/>
  <c r="A455" i="8"/>
  <c r="B455" i="8"/>
  <c r="C455" i="8"/>
  <c r="E455" i="8" s="1"/>
  <c r="D455" i="8"/>
  <c r="A456" i="8"/>
  <c r="B456" i="8"/>
  <c r="C456" i="8"/>
  <c r="E456" i="8" s="1"/>
  <c r="D456" i="8"/>
  <c r="A457" i="8"/>
  <c r="B457" i="8"/>
  <c r="C457" i="8"/>
  <c r="E457" i="8" s="1"/>
  <c r="D457" i="8"/>
  <c r="A458" i="8"/>
  <c r="B458" i="8"/>
  <c r="C458" i="8"/>
  <c r="E458" i="8" s="1"/>
  <c r="D458" i="8"/>
  <c r="A459" i="8"/>
  <c r="B459" i="8"/>
  <c r="C459" i="8"/>
  <c r="E459" i="8" s="1"/>
  <c r="D459" i="8"/>
  <c r="A460" i="8"/>
  <c r="B460" i="8"/>
  <c r="C460" i="8"/>
  <c r="E460" i="8" s="1"/>
  <c r="D460" i="8"/>
  <c r="A461" i="8"/>
  <c r="B461" i="8"/>
  <c r="C461" i="8"/>
  <c r="E461" i="8" s="1"/>
  <c r="D461" i="8"/>
  <c r="A462" i="8"/>
  <c r="B462" i="8"/>
  <c r="C462" i="8"/>
  <c r="E462" i="8" s="1"/>
  <c r="D462" i="8"/>
  <c r="A463" i="8"/>
  <c r="B463" i="8"/>
  <c r="C463" i="8"/>
  <c r="E463" i="8" s="1"/>
  <c r="D463" i="8"/>
  <c r="A464" i="8"/>
  <c r="B464" i="8"/>
  <c r="C464" i="8"/>
  <c r="E464" i="8" s="1"/>
  <c r="D464" i="8"/>
  <c r="A465" i="8"/>
  <c r="B465" i="8"/>
  <c r="C465" i="8"/>
  <c r="E465" i="8" s="1"/>
  <c r="D465" i="8"/>
  <c r="A466" i="8"/>
  <c r="B466" i="8"/>
  <c r="C466" i="8"/>
  <c r="E466" i="8" s="1"/>
  <c r="D466" i="8"/>
  <c r="A467" i="8"/>
  <c r="B467" i="8"/>
  <c r="C467" i="8"/>
  <c r="E467" i="8" s="1"/>
  <c r="D467" i="8"/>
  <c r="A468" i="8"/>
  <c r="B468" i="8"/>
  <c r="C468" i="8"/>
  <c r="E468" i="8" s="1"/>
  <c r="D468" i="8"/>
  <c r="A469" i="8"/>
  <c r="B469" i="8"/>
  <c r="C469" i="8"/>
  <c r="E469" i="8" s="1"/>
  <c r="D469" i="8"/>
  <c r="A470" i="8"/>
  <c r="B470" i="8"/>
  <c r="C470" i="8"/>
  <c r="E470" i="8" s="1"/>
  <c r="D470" i="8"/>
  <c r="A471" i="8"/>
  <c r="B471" i="8"/>
  <c r="C471" i="8"/>
  <c r="E471" i="8" s="1"/>
  <c r="D471" i="8"/>
  <c r="A472" i="8"/>
  <c r="B472" i="8"/>
  <c r="C472" i="8"/>
  <c r="E472" i="8" s="1"/>
  <c r="D472" i="8"/>
  <c r="A473" i="8"/>
  <c r="B473" i="8"/>
  <c r="C473" i="8"/>
  <c r="E473" i="8" s="1"/>
  <c r="D473" i="8"/>
  <c r="A474" i="8"/>
  <c r="B474" i="8"/>
  <c r="C474" i="8"/>
  <c r="E474" i="8" s="1"/>
  <c r="D474" i="8"/>
  <c r="A475" i="8"/>
  <c r="B475" i="8"/>
  <c r="C475" i="8"/>
  <c r="E475" i="8" s="1"/>
  <c r="D475" i="8"/>
  <c r="A476" i="8"/>
  <c r="B476" i="8"/>
  <c r="C476" i="8"/>
  <c r="E476" i="8" s="1"/>
  <c r="D476" i="8"/>
  <c r="A477" i="8"/>
  <c r="B477" i="8"/>
  <c r="C477" i="8"/>
  <c r="E477" i="8" s="1"/>
  <c r="D477" i="8"/>
  <c r="A478" i="8"/>
  <c r="B478" i="8"/>
  <c r="C478" i="8"/>
  <c r="E478" i="8" s="1"/>
  <c r="D478" i="8"/>
  <c r="A479" i="8"/>
  <c r="B479" i="8"/>
  <c r="C479" i="8"/>
  <c r="E479" i="8" s="1"/>
  <c r="D479" i="8"/>
  <c r="A480" i="8"/>
  <c r="B480" i="8"/>
  <c r="C480" i="8"/>
  <c r="E480" i="8" s="1"/>
  <c r="D480" i="8"/>
  <c r="A481" i="8"/>
  <c r="B481" i="8"/>
  <c r="C481" i="8"/>
  <c r="E481" i="8" s="1"/>
  <c r="D481" i="8"/>
  <c r="A482" i="8"/>
  <c r="B482" i="8"/>
  <c r="C482" i="8"/>
  <c r="E482" i="8" s="1"/>
  <c r="D482" i="8"/>
  <c r="A483" i="8"/>
  <c r="B483" i="8"/>
  <c r="C483" i="8"/>
  <c r="E483" i="8" s="1"/>
  <c r="D483" i="8"/>
  <c r="A484" i="8"/>
  <c r="B484" i="8"/>
  <c r="C484" i="8"/>
  <c r="E484" i="8" s="1"/>
  <c r="D484" i="8"/>
  <c r="A485" i="8"/>
  <c r="B485" i="8"/>
  <c r="C485" i="8"/>
  <c r="E485" i="8" s="1"/>
  <c r="D485" i="8"/>
  <c r="A486" i="8"/>
  <c r="B486" i="8"/>
  <c r="C486" i="8"/>
  <c r="E486" i="8" s="1"/>
  <c r="D486" i="8"/>
  <c r="A487" i="8"/>
  <c r="B487" i="8"/>
  <c r="C487" i="8"/>
  <c r="E487" i="8" s="1"/>
  <c r="D487" i="8"/>
  <c r="A488" i="8"/>
  <c r="B488" i="8"/>
  <c r="C488" i="8"/>
  <c r="E488" i="8" s="1"/>
  <c r="D488" i="8"/>
  <c r="A489" i="8"/>
  <c r="B489" i="8"/>
  <c r="C489" i="8"/>
  <c r="E489" i="8" s="1"/>
  <c r="D489" i="8"/>
  <c r="A490" i="8"/>
  <c r="B490" i="8"/>
  <c r="C490" i="8"/>
  <c r="E490" i="8" s="1"/>
  <c r="D490" i="8"/>
  <c r="A491" i="8"/>
  <c r="B491" i="8"/>
  <c r="C491" i="8"/>
  <c r="E491" i="8" s="1"/>
  <c r="D491" i="8"/>
  <c r="A492" i="8"/>
  <c r="B492" i="8"/>
  <c r="C492" i="8"/>
  <c r="E492" i="8" s="1"/>
  <c r="D492" i="8"/>
  <c r="A493" i="8"/>
  <c r="B493" i="8"/>
  <c r="C493" i="8"/>
  <c r="E493" i="8" s="1"/>
  <c r="D493" i="8"/>
  <c r="A494" i="8"/>
  <c r="B494" i="8"/>
  <c r="C494" i="8"/>
  <c r="E494" i="8" s="1"/>
  <c r="D494" i="8"/>
  <c r="A495" i="8"/>
  <c r="B495" i="8"/>
  <c r="C495" i="8"/>
  <c r="E495" i="8" s="1"/>
  <c r="D495" i="8"/>
  <c r="A496" i="8"/>
  <c r="B496" i="8"/>
  <c r="C496" i="8"/>
  <c r="E496" i="8" s="1"/>
  <c r="D496" i="8"/>
  <c r="A497" i="8"/>
  <c r="B497" i="8"/>
  <c r="C497" i="8"/>
  <c r="E497" i="8" s="1"/>
  <c r="D497" i="8"/>
  <c r="A498" i="8"/>
  <c r="B498" i="8"/>
  <c r="C498" i="8"/>
  <c r="E498" i="8" s="1"/>
  <c r="D498" i="8"/>
  <c r="A499" i="8"/>
  <c r="B499" i="8"/>
  <c r="C499" i="8"/>
  <c r="E499" i="8" s="1"/>
  <c r="D499" i="8"/>
  <c r="A500" i="8"/>
  <c r="B500" i="8"/>
  <c r="C500" i="8"/>
  <c r="E500" i="8" s="1"/>
  <c r="D500" i="8"/>
  <c r="A501" i="8"/>
  <c r="B501" i="8"/>
  <c r="C501" i="8"/>
  <c r="E501" i="8" s="1"/>
  <c r="D501" i="8"/>
  <c r="A502" i="8"/>
  <c r="B502" i="8"/>
  <c r="C502" i="8"/>
  <c r="E502" i="8" s="1"/>
  <c r="D502" i="8"/>
  <c r="A503" i="8"/>
  <c r="B503" i="8"/>
  <c r="C503" i="8"/>
  <c r="E503" i="8" s="1"/>
  <c r="D503" i="8"/>
  <c r="A504" i="8"/>
  <c r="B504" i="8"/>
  <c r="C504" i="8"/>
  <c r="E504" i="8" s="1"/>
  <c r="D504" i="8"/>
  <c r="A505" i="8"/>
  <c r="B505" i="8"/>
  <c r="C505" i="8"/>
  <c r="E505" i="8" s="1"/>
  <c r="D505" i="8"/>
  <c r="A506" i="8"/>
  <c r="B506" i="8"/>
  <c r="C506" i="8"/>
  <c r="E506" i="8" s="1"/>
  <c r="D506" i="8"/>
  <c r="A507" i="8"/>
  <c r="B507" i="8"/>
  <c r="C507" i="8"/>
  <c r="E507" i="8" s="1"/>
  <c r="D507" i="8"/>
  <c r="A508" i="8"/>
  <c r="B508" i="8"/>
  <c r="C508" i="8"/>
  <c r="E508" i="8" s="1"/>
  <c r="D508" i="8"/>
  <c r="A509" i="8"/>
  <c r="B509" i="8"/>
  <c r="C509" i="8"/>
  <c r="E509" i="8" s="1"/>
  <c r="D509" i="8"/>
  <c r="A510" i="8"/>
  <c r="B510" i="8"/>
  <c r="C510" i="8"/>
  <c r="E510" i="8" s="1"/>
  <c r="D510" i="8"/>
  <c r="A511" i="8"/>
  <c r="B511" i="8"/>
  <c r="C511" i="8"/>
  <c r="E511" i="8" s="1"/>
  <c r="D511" i="8"/>
  <c r="A512" i="8"/>
  <c r="B512" i="8"/>
  <c r="C512" i="8"/>
  <c r="E512" i="8" s="1"/>
  <c r="D512" i="8"/>
  <c r="A513" i="8"/>
  <c r="B513" i="8"/>
  <c r="C513" i="8"/>
  <c r="E513" i="8" s="1"/>
  <c r="D513" i="8"/>
  <c r="A514" i="8"/>
  <c r="B514" i="8"/>
  <c r="C514" i="8"/>
  <c r="E514" i="8" s="1"/>
  <c r="D514" i="8"/>
  <c r="A515" i="8"/>
  <c r="B515" i="8"/>
  <c r="C515" i="8"/>
  <c r="E515" i="8" s="1"/>
  <c r="D515" i="8"/>
  <c r="A516" i="8"/>
  <c r="B516" i="8"/>
  <c r="C516" i="8"/>
  <c r="E516" i="8" s="1"/>
  <c r="D516" i="8"/>
  <c r="A517" i="8"/>
  <c r="B517" i="8"/>
  <c r="C517" i="8"/>
  <c r="E517" i="8" s="1"/>
  <c r="D517" i="8"/>
  <c r="A518" i="8"/>
  <c r="B518" i="8"/>
  <c r="C518" i="8"/>
  <c r="E518" i="8" s="1"/>
  <c r="D518" i="8"/>
  <c r="A519" i="8"/>
  <c r="B519" i="8"/>
  <c r="C519" i="8"/>
  <c r="E519" i="8" s="1"/>
  <c r="D519" i="8"/>
  <c r="A520" i="8"/>
  <c r="B520" i="8"/>
  <c r="C520" i="8"/>
  <c r="E520" i="8" s="1"/>
  <c r="D520" i="8"/>
  <c r="A521" i="8"/>
  <c r="B521" i="8"/>
  <c r="C521" i="8"/>
  <c r="E521" i="8" s="1"/>
  <c r="D521" i="8"/>
  <c r="A522" i="8"/>
  <c r="B522" i="8"/>
  <c r="C522" i="8"/>
  <c r="E522" i="8" s="1"/>
  <c r="D522" i="8"/>
  <c r="A523" i="8"/>
  <c r="B523" i="8"/>
  <c r="C523" i="8"/>
  <c r="E523" i="8" s="1"/>
  <c r="D523" i="8"/>
  <c r="A524" i="8"/>
  <c r="B524" i="8"/>
  <c r="C524" i="8"/>
  <c r="E524" i="8" s="1"/>
  <c r="D524" i="8"/>
  <c r="A525" i="8"/>
  <c r="B525" i="8"/>
  <c r="C525" i="8"/>
  <c r="E525" i="8" s="1"/>
  <c r="D525" i="8"/>
  <c r="A526" i="8"/>
  <c r="B526" i="8"/>
  <c r="C526" i="8"/>
  <c r="E526" i="8" s="1"/>
  <c r="D526" i="8"/>
  <c r="A527" i="8"/>
  <c r="B527" i="8"/>
  <c r="C527" i="8"/>
  <c r="E527" i="8" s="1"/>
  <c r="D527" i="8"/>
  <c r="A528" i="8"/>
  <c r="B528" i="8"/>
  <c r="C528" i="8"/>
  <c r="E528" i="8" s="1"/>
  <c r="D528" i="8"/>
  <c r="A529" i="8"/>
  <c r="B529" i="8"/>
  <c r="C529" i="8"/>
  <c r="E529" i="8" s="1"/>
  <c r="D529" i="8"/>
  <c r="A530" i="8"/>
  <c r="B530" i="8"/>
  <c r="C530" i="8"/>
  <c r="E530" i="8" s="1"/>
  <c r="D530" i="8"/>
  <c r="A531" i="8"/>
  <c r="B531" i="8"/>
  <c r="C531" i="8"/>
  <c r="E531" i="8" s="1"/>
  <c r="D531" i="8"/>
  <c r="A532" i="8"/>
  <c r="B532" i="8"/>
  <c r="C532" i="8"/>
  <c r="E532" i="8" s="1"/>
  <c r="D532" i="8"/>
  <c r="A533" i="8"/>
  <c r="B533" i="8"/>
  <c r="C533" i="8"/>
  <c r="E533" i="8" s="1"/>
  <c r="D533" i="8"/>
  <c r="A534" i="8"/>
  <c r="B534" i="8"/>
  <c r="C534" i="8"/>
  <c r="E534" i="8" s="1"/>
  <c r="D534" i="8"/>
  <c r="A535" i="8"/>
  <c r="B535" i="8"/>
  <c r="C535" i="8"/>
  <c r="E535" i="8" s="1"/>
  <c r="D535" i="8"/>
  <c r="A536" i="8"/>
  <c r="B536" i="8"/>
  <c r="C536" i="8"/>
  <c r="E536" i="8" s="1"/>
  <c r="D536" i="8"/>
  <c r="A537" i="8"/>
  <c r="B537" i="8"/>
  <c r="C537" i="8"/>
  <c r="E537" i="8" s="1"/>
  <c r="D537" i="8"/>
  <c r="A538" i="8"/>
  <c r="B538" i="8"/>
  <c r="C538" i="8"/>
  <c r="E538" i="8" s="1"/>
  <c r="D538" i="8"/>
  <c r="A539" i="8"/>
  <c r="B539" i="8"/>
  <c r="C539" i="8"/>
  <c r="E539" i="8" s="1"/>
  <c r="D539" i="8"/>
  <c r="A540" i="8"/>
  <c r="B540" i="8"/>
  <c r="C540" i="8"/>
  <c r="E540" i="8" s="1"/>
  <c r="D540" i="8"/>
  <c r="A541" i="8"/>
  <c r="B541" i="8"/>
  <c r="C541" i="8"/>
  <c r="E541" i="8" s="1"/>
  <c r="D541" i="8"/>
  <c r="A542" i="8"/>
  <c r="B542" i="8"/>
  <c r="C542" i="8"/>
  <c r="E542" i="8" s="1"/>
  <c r="D542" i="8"/>
  <c r="A543" i="8"/>
  <c r="B543" i="8"/>
  <c r="C543" i="8"/>
  <c r="E543" i="8" s="1"/>
  <c r="D543" i="8"/>
  <c r="A544" i="8"/>
  <c r="B544" i="8"/>
  <c r="C544" i="8"/>
  <c r="E544" i="8" s="1"/>
  <c r="D544" i="8"/>
  <c r="A545" i="8"/>
  <c r="B545" i="8"/>
  <c r="C545" i="8"/>
  <c r="E545" i="8" s="1"/>
  <c r="D545" i="8"/>
  <c r="A546" i="8"/>
  <c r="B546" i="8"/>
  <c r="C546" i="8"/>
  <c r="E546" i="8" s="1"/>
  <c r="D546" i="8"/>
  <c r="A547" i="8"/>
  <c r="B547" i="8"/>
  <c r="C547" i="8"/>
  <c r="E547" i="8" s="1"/>
  <c r="D547" i="8"/>
  <c r="A548" i="8"/>
  <c r="B548" i="8"/>
  <c r="C548" i="8"/>
  <c r="E548" i="8" s="1"/>
  <c r="D548" i="8"/>
  <c r="A549" i="8"/>
  <c r="B549" i="8"/>
  <c r="C549" i="8"/>
  <c r="E549" i="8" s="1"/>
  <c r="D549" i="8"/>
  <c r="A550" i="8"/>
  <c r="B550" i="8"/>
  <c r="C550" i="8"/>
  <c r="E550" i="8" s="1"/>
  <c r="D550" i="8"/>
  <c r="A551" i="8"/>
  <c r="B551" i="8"/>
  <c r="C551" i="8"/>
  <c r="E551" i="8" s="1"/>
  <c r="D551" i="8"/>
  <c r="A552" i="8"/>
  <c r="B552" i="8"/>
  <c r="C552" i="8"/>
  <c r="E552" i="8" s="1"/>
  <c r="D552" i="8"/>
  <c r="A553" i="8"/>
  <c r="B553" i="8"/>
  <c r="C553" i="8"/>
  <c r="E553" i="8" s="1"/>
  <c r="D553" i="8"/>
  <c r="A554" i="8"/>
  <c r="B554" i="8"/>
  <c r="C554" i="8"/>
  <c r="E554" i="8" s="1"/>
  <c r="D554" i="8"/>
  <c r="A555" i="8"/>
  <c r="B555" i="8"/>
  <c r="C555" i="8"/>
  <c r="E555" i="8" s="1"/>
  <c r="D555" i="8"/>
  <c r="A556" i="8"/>
  <c r="B556" i="8"/>
  <c r="C556" i="8"/>
  <c r="E556" i="8" s="1"/>
  <c r="D556" i="8"/>
  <c r="A557" i="8"/>
  <c r="B557" i="8"/>
  <c r="C557" i="8"/>
  <c r="E557" i="8" s="1"/>
  <c r="D557" i="8"/>
  <c r="A558" i="8"/>
  <c r="B558" i="8"/>
  <c r="C558" i="8"/>
  <c r="E558" i="8" s="1"/>
  <c r="D558" i="8"/>
  <c r="A559" i="8"/>
  <c r="B559" i="8"/>
  <c r="C559" i="8"/>
  <c r="E559" i="8" s="1"/>
  <c r="D559" i="8"/>
  <c r="A560" i="8"/>
  <c r="B560" i="8"/>
  <c r="C560" i="8"/>
  <c r="E560" i="8" s="1"/>
  <c r="D560" i="8"/>
  <c r="A561" i="8"/>
  <c r="B561" i="8"/>
  <c r="C561" i="8"/>
  <c r="E561" i="8" s="1"/>
  <c r="D561" i="8"/>
  <c r="A562" i="8"/>
  <c r="B562" i="8"/>
  <c r="C562" i="8"/>
  <c r="E562" i="8" s="1"/>
  <c r="D562" i="8"/>
  <c r="A563" i="8"/>
  <c r="B563" i="8"/>
  <c r="C563" i="8"/>
  <c r="E563" i="8" s="1"/>
  <c r="D563" i="8"/>
  <c r="A564" i="8"/>
  <c r="B564" i="8"/>
  <c r="C564" i="8"/>
  <c r="E564" i="8" s="1"/>
  <c r="D564" i="8"/>
  <c r="A565" i="8"/>
  <c r="B565" i="8"/>
  <c r="C565" i="8"/>
  <c r="E565" i="8" s="1"/>
  <c r="D565" i="8"/>
  <c r="A566" i="8"/>
  <c r="B566" i="8"/>
  <c r="C566" i="8"/>
  <c r="E566" i="8" s="1"/>
  <c r="D566" i="8"/>
  <c r="A567" i="8"/>
  <c r="B567" i="8"/>
  <c r="C567" i="8"/>
  <c r="E567" i="8" s="1"/>
  <c r="D567" i="8"/>
  <c r="A568" i="8"/>
  <c r="B568" i="8"/>
  <c r="C568" i="8"/>
  <c r="E568" i="8" s="1"/>
  <c r="D568" i="8"/>
  <c r="A569" i="8"/>
  <c r="B569" i="8"/>
  <c r="C569" i="8"/>
  <c r="E569" i="8" s="1"/>
  <c r="D569" i="8"/>
  <c r="A570" i="8"/>
  <c r="B570" i="8"/>
  <c r="C570" i="8"/>
  <c r="E570" i="8" s="1"/>
  <c r="D570" i="8"/>
  <c r="A571" i="8"/>
  <c r="B571" i="8"/>
  <c r="C571" i="8"/>
  <c r="E571" i="8" s="1"/>
  <c r="D571" i="8"/>
  <c r="A572" i="8"/>
  <c r="B572" i="8"/>
  <c r="C572" i="8"/>
  <c r="E572" i="8" s="1"/>
  <c r="D572" i="8"/>
  <c r="A573" i="8"/>
  <c r="B573" i="8"/>
  <c r="C573" i="8"/>
  <c r="E573" i="8" s="1"/>
  <c r="D573" i="8"/>
  <c r="A574" i="8"/>
  <c r="B574" i="8"/>
  <c r="C574" i="8"/>
  <c r="E574" i="8" s="1"/>
  <c r="D574" i="8"/>
  <c r="A575" i="8"/>
  <c r="B575" i="8"/>
  <c r="C575" i="8"/>
  <c r="E575" i="8" s="1"/>
  <c r="D575" i="8"/>
  <c r="A576" i="8"/>
  <c r="B576" i="8"/>
  <c r="C576" i="8"/>
  <c r="E576" i="8" s="1"/>
  <c r="D576" i="8"/>
  <c r="A577" i="8"/>
  <c r="B577" i="8"/>
  <c r="C577" i="8"/>
  <c r="E577" i="8" s="1"/>
  <c r="D577" i="8"/>
  <c r="A578" i="8"/>
  <c r="B578" i="8"/>
  <c r="C578" i="8"/>
  <c r="E578" i="8" s="1"/>
  <c r="D578" i="8"/>
  <c r="A579" i="8"/>
  <c r="B579" i="8"/>
  <c r="C579" i="8"/>
  <c r="E579" i="8" s="1"/>
  <c r="D579" i="8"/>
  <c r="A580" i="8"/>
  <c r="B580" i="8"/>
  <c r="C580" i="8"/>
  <c r="E580" i="8" s="1"/>
  <c r="D580" i="8"/>
  <c r="A581" i="8"/>
  <c r="B581" i="8"/>
  <c r="C581" i="8"/>
  <c r="E581" i="8" s="1"/>
  <c r="D581" i="8"/>
  <c r="A582" i="8"/>
  <c r="B582" i="8"/>
  <c r="C582" i="8"/>
  <c r="E582" i="8" s="1"/>
  <c r="D582" i="8"/>
  <c r="A583" i="8"/>
  <c r="B583" i="8"/>
  <c r="C583" i="8"/>
  <c r="E583" i="8" s="1"/>
  <c r="D583" i="8"/>
  <c r="A584" i="8"/>
  <c r="B584" i="8"/>
  <c r="C584" i="8"/>
  <c r="E584" i="8" s="1"/>
  <c r="D584" i="8"/>
  <c r="A585" i="8"/>
  <c r="B585" i="8"/>
  <c r="C585" i="8"/>
  <c r="E585" i="8" s="1"/>
  <c r="D585" i="8"/>
  <c r="A586" i="8"/>
  <c r="B586" i="8"/>
  <c r="C586" i="8"/>
  <c r="E586" i="8" s="1"/>
  <c r="D586" i="8"/>
  <c r="A587" i="8"/>
  <c r="B587" i="8"/>
  <c r="C587" i="8"/>
  <c r="E587" i="8" s="1"/>
  <c r="D587" i="8"/>
  <c r="A588" i="8"/>
  <c r="B588" i="8"/>
  <c r="C588" i="8"/>
  <c r="E588" i="8" s="1"/>
  <c r="D588" i="8"/>
  <c r="A589" i="8"/>
  <c r="B589" i="8"/>
  <c r="C589" i="8"/>
  <c r="E589" i="8" s="1"/>
  <c r="D589" i="8"/>
  <c r="A590" i="8"/>
  <c r="B590" i="8"/>
  <c r="C590" i="8"/>
  <c r="E590" i="8" s="1"/>
  <c r="D590" i="8"/>
  <c r="A591" i="8"/>
  <c r="B591" i="8"/>
  <c r="C591" i="8"/>
  <c r="E591" i="8" s="1"/>
  <c r="D591" i="8"/>
  <c r="A592" i="8"/>
  <c r="B592" i="8"/>
  <c r="C592" i="8"/>
  <c r="E592" i="8" s="1"/>
  <c r="D592" i="8"/>
  <c r="A593" i="8"/>
  <c r="B593" i="8"/>
  <c r="C593" i="8"/>
  <c r="E593" i="8" s="1"/>
  <c r="D593" i="8"/>
  <c r="A594" i="8"/>
  <c r="B594" i="8"/>
  <c r="C594" i="8"/>
  <c r="E594" i="8" s="1"/>
  <c r="D594" i="8"/>
  <c r="A595" i="8"/>
  <c r="B595" i="8"/>
  <c r="C595" i="8"/>
  <c r="E595" i="8" s="1"/>
  <c r="D595" i="8"/>
  <c r="A596" i="8"/>
  <c r="B596" i="8"/>
  <c r="C596" i="8"/>
  <c r="E596" i="8" s="1"/>
  <c r="D596" i="8"/>
  <c r="A597" i="8"/>
  <c r="B597" i="8"/>
  <c r="C597" i="8"/>
  <c r="E597" i="8" s="1"/>
  <c r="D597" i="8"/>
  <c r="A598" i="8"/>
  <c r="B598" i="8"/>
  <c r="C598" i="8"/>
  <c r="E598" i="8" s="1"/>
  <c r="D598" i="8"/>
  <c r="A599" i="8"/>
  <c r="B599" i="8"/>
  <c r="C599" i="8"/>
  <c r="E599" i="8" s="1"/>
  <c r="D599" i="8"/>
  <c r="A600" i="8"/>
  <c r="B600" i="8"/>
  <c r="C600" i="8"/>
  <c r="E600" i="8" s="1"/>
  <c r="D600" i="8"/>
  <c r="A601" i="8"/>
  <c r="B601" i="8"/>
  <c r="C601" i="8"/>
  <c r="E601" i="8" s="1"/>
  <c r="D601" i="8"/>
  <c r="A602" i="8"/>
  <c r="B602" i="8"/>
  <c r="C602" i="8"/>
  <c r="E602" i="8" s="1"/>
  <c r="D602" i="8"/>
  <c r="A603" i="8"/>
  <c r="B603" i="8"/>
  <c r="C603" i="8"/>
  <c r="E603" i="8" s="1"/>
  <c r="D603" i="8"/>
  <c r="A604" i="8"/>
  <c r="B604" i="8"/>
  <c r="C604" i="8"/>
  <c r="E604" i="8" s="1"/>
  <c r="D604" i="8"/>
  <c r="A605" i="8"/>
  <c r="B605" i="8"/>
  <c r="C605" i="8"/>
  <c r="E605" i="8" s="1"/>
  <c r="D605" i="8"/>
  <c r="A606" i="8"/>
  <c r="B606" i="8"/>
  <c r="C606" i="8"/>
  <c r="E606" i="8" s="1"/>
  <c r="D606" i="8"/>
  <c r="A607" i="8"/>
  <c r="B607" i="8"/>
  <c r="C607" i="8"/>
  <c r="E607" i="8" s="1"/>
  <c r="D607" i="8"/>
  <c r="A608" i="8"/>
  <c r="B608" i="8"/>
  <c r="C608" i="8"/>
  <c r="E608" i="8" s="1"/>
  <c r="D608" i="8"/>
  <c r="A609" i="8"/>
  <c r="B609" i="8"/>
  <c r="C609" i="8"/>
  <c r="E609" i="8" s="1"/>
  <c r="D609" i="8"/>
  <c r="A610" i="8"/>
  <c r="B610" i="8"/>
  <c r="C610" i="8"/>
  <c r="E610" i="8" s="1"/>
  <c r="D610" i="8"/>
  <c r="A611" i="8"/>
  <c r="B611" i="8"/>
  <c r="C611" i="8"/>
  <c r="E611" i="8" s="1"/>
  <c r="D611" i="8"/>
  <c r="F27" i="8" l="1"/>
  <c r="F593" i="8"/>
  <c r="F76" i="8"/>
  <c r="F25" i="8"/>
  <c r="F210" i="8"/>
  <c r="F130" i="8"/>
  <c r="F23" i="8"/>
  <c r="F65" i="8"/>
  <c r="F277" i="8"/>
  <c r="F265" i="8"/>
  <c r="F244" i="8"/>
  <c r="F569" i="8"/>
  <c r="F537" i="8"/>
  <c r="F568" i="8"/>
  <c r="F333" i="8"/>
  <c r="F329" i="8"/>
  <c r="F328" i="8"/>
  <c r="F86" i="8"/>
  <c r="F514" i="8"/>
  <c r="F608" i="8"/>
  <c r="F22" i="8"/>
  <c r="F464" i="8"/>
  <c r="F95" i="8"/>
  <c r="F549" i="8"/>
  <c r="F533" i="8"/>
  <c r="F323" i="8"/>
  <c r="F228" i="8"/>
  <c r="F149" i="8"/>
  <c r="F275" i="8"/>
  <c r="F500" i="8"/>
  <c r="F34" i="8"/>
  <c r="F586" i="8"/>
  <c r="F308" i="8"/>
  <c r="F79" i="8"/>
  <c r="F605" i="8"/>
  <c r="F152" i="8"/>
  <c r="F140" i="8"/>
  <c r="F85" i="8"/>
  <c r="F498" i="8"/>
  <c r="F195" i="8"/>
  <c r="F179" i="8"/>
  <c r="F96" i="8"/>
  <c r="F410" i="8"/>
  <c r="F123" i="8"/>
  <c r="F84" i="8"/>
  <c r="F394" i="8"/>
  <c r="F178" i="8"/>
  <c r="F535" i="8"/>
  <c r="F445" i="8"/>
  <c r="F369" i="8"/>
  <c r="F365" i="8"/>
  <c r="F60" i="8"/>
  <c r="F161" i="8"/>
  <c r="F82" i="8"/>
  <c r="F573" i="8"/>
  <c r="F491" i="8"/>
  <c r="F107" i="8"/>
  <c r="F47" i="8"/>
  <c r="F378" i="8"/>
  <c r="F370" i="8"/>
  <c r="F180" i="8"/>
  <c r="F24" i="8"/>
  <c r="F580" i="8"/>
  <c r="F460" i="8"/>
  <c r="F572" i="8"/>
  <c r="F401" i="8"/>
  <c r="F338" i="8"/>
  <c r="F475" i="8"/>
  <c r="F253" i="8"/>
  <c r="F164" i="8"/>
  <c r="F87" i="8"/>
  <c r="F121" i="8"/>
  <c r="F610" i="8"/>
  <c r="F451" i="8"/>
  <c r="F412" i="8"/>
  <c r="F384" i="8"/>
  <c r="F345" i="8"/>
  <c r="F337" i="8"/>
  <c r="F427" i="8"/>
  <c r="F171" i="8"/>
  <c r="F163" i="8"/>
  <c r="F101" i="8"/>
  <c r="F524" i="8"/>
  <c r="F26" i="8"/>
  <c r="F66" i="8"/>
  <c r="F411" i="8"/>
  <c r="F205" i="8"/>
  <c r="F469" i="8"/>
  <c r="F305" i="8"/>
  <c r="F426" i="8"/>
  <c r="F312" i="8"/>
  <c r="F284" i="8"/>
  <c r="F461" i="8"/>
  <c r="F434" i="8"/>
  <c r="F360" i="8"/>
  <c r="F356" i="8"/>
  <c r="F235" i="8"/>
  <c r="F201" i="8"/>
  <c r="F155" i="8"/>
  <c r="F50" i="8"/>
  <c r="F32" i="8"/>
  <c r="F484" i="8"/>
  <c r="F250" i="8"/>
  <c r="F162" i="8"/>
  <c r="F143" i="8"/>
  <c r="F28" i="8"/>
  <c r="F476" i="8"/>
  <c r="F402" i="8"/>
  <c r="F363" i="8"/>
  <c r="F185" i="8"/>
  <c r="F98" i="8"/>
  <c r="F567" i="8"/>
  <c r="F545" i="8"/>
  <c r="F298" i="8"/>
  <c r="F242" i="8"/>
  <c r="F238" i="8"/>
  <c r="F146" i="8"/>
  <c r="F53" i="8"/>
  <c r="F548" i="8"/>
  <c r="F413" i="8"/>
  <c r="F165" i="8"/>
  <c r="F595" i="8"/>
  <c r="F463" i="8"/>
  <c r="F297" i="8"/>
  <c r="F602" i="8"/>
  <c r="F551" i="8"/>
  <c r="F459" i="8"/>
  <c r="F354" i="8"/>
  <c r="F285" i="8"/>
  <c r="F260" i="8"/>
  <c r="F547" i="8"/>
  <c r="F520" i="8"/>
  <c r="F126" i="8"/>
  <c r="F100" i="8"/>
  <c r="F63" i="8"/>
  <c r="F600" i="8"/>
  <c r="F596" i="8"/>
  <c r="F292" i="8"/>
  <c r="F225" i="8"/>
  <c r="F554" i="8"/>
  <c r="F561" i="8"/>
  <c r="F508" i="8"/>
  <c r="F485" i="8"/>
  <c r="F318" i="8"/>
  <c r="F288" i="8"/>
  <c r="F270" i="8"/>
  <c r="F114" i="8"/>
  <c r="F33" i="8"/>
  <c r="F477" i="8"/>
  <c r="F376" i="8"/>
  <c r="F62" i="8"/>
  <c r="F127" i="8"/>
  <c r="F408" i="8"/>
  <c r="F397" i="8"/>
  <c r="F366" i="8"/>
  <c r="F306" i="8"/>
  <c r="F274" i="8"/>
  <c r="F259" i="8"/>
  <c r="F252" i="8"/>
  <c r="F200" i="8"/>
  <c r="F148" i="8"/>
  <c r="F91" i="8"/>
  <c r="F583" i="8"/>
  <c r="F557" i="8"/>
  <c r="F490" i="8"/>
  <c r="F313" i="8"/>
  <c r="F108" i="8"/>
  <c r="F52" i="8"/>
  <c r="F501" i="8"/>
  <c r="F483" i="8"/>
  <c r="F404" i="8"/>
  <c r="F389" i="8"/>
  <c r="F339" i="8"/>
  <c r="F324" i="8"/>
  <c r="F309" i="8"/>
  <c r="F266" i="8"/>
  <c r="F170" i="8"/>
  <c r="F59" i="8"/>
  <c r="F420" i="8"/>
  <c r="F516" i="8"/>
  <c r="F373" i="8"/>
  <c r="F316" i="8"/>
  <c r="F280" i="8"/>
  <c r="F251" i="8"/>
  <c r="F236" i="8"/>
  <c r="F151" i="8"/>
  <c r="F601" i="8"/>
  <c r="F575" i="8"/>
  <c r="F564" i="8"/>
  <c r="F493" i="8"/>
  <c r="F269" i="8"/>
  <c r="F258" i="8"/>
  <c r="F254" i="8"/>
  <c r="F129" i="8"/>
  <c r="F111" i="8"/>
  <c r="F97" i="8"/>
  <c r="F597" i="8"/>
  <c r="F482" i="8"/>
  <c r="F452" i="8"/>
  <c r="F418" i="8"/>
  <c r="F399" i="8"/>
  <c r="F388" i="8"/>
  <c r="F380" i="8"/>
  <c r="F283" i="8"/>
  <c r="F276" i="8"/>
  <c r="F232" i="8"/>
  <c r="F209" i="8"/>
  <c r="F150" i="8"/>
  <c r="F122" i="8"/>
  <c r="F93" i="8"/>
  <c r="F54" i="8"/>
  <c r="F44" i="8"/>
  <c r="F515" i="8"/>
  <c r="F429" i="8"/>
  <c r="F364" i="8"/>
  <c r="F357" i="8"/>
  <c r="F353" i="8"/>
  <c r="F290" i="8"/>
  <c r="F286" i="8"/>
  <c r="F246" i="8"/>
  <c r="F530" i="8"/>
  <c r="F268" i="8"/>
  <c r="F220" i="8"/>
  <c r="F212" i="8"/>
  <c r="F194" i="8"/>
  <c r="F190" i="8"/>
  <c r="F157" i="8"/>
  <c r="F555" i="8"/>
  <c r="F522" i="8"/>
  <c r="F466" i="8"/>
  <c r="F117" i="8"/>
  <c r="F92" i="8"/>
  <c r="F81" i="8"/>
  <c r="F36" i="8"/>
  <c r="F299" i="8"/>
  <c r="F379" i="8"/>
  <c r="F322" i="8"/>
  <c r="F307" i="8"/>
  <c r="F197" i="8"/>
  <c r="F186" i="8"/>
  <c r="F124" i="8"/>
  <c r="F102" i="8"/>
  <c r="F495" i="8"/>
  <c r="F436" i="8"/>
  <c r="F371" i="8"/>
  <c r="F314" i="8"/>
  <c r="F29" i="8"/>
  <c r="F599" i="8"/>
  <c r="F506" i="8"/>
  <c r="F428" i="8"/>
  <c r="F405" i="8"/>
  <c r="F390" i="8"/>
  <c r="F348" i="8"/>
  <c r="F340" i="8"/>
  <c r="F325" i="8"/>
  <c r="F234" i="8"/>
  <c r="F193" i="8"/>
  <c r="F120" i="8"/>
  <c r="F156" i="8"/>
  <c r="F41" i="8"/>
  <c r="F473" i="8"/>
  <c r="F437" i="8"/>
  <c r="F419" i="8"/>
  <c r="F395" i="8"/>
  <c r="F355" i="8"/>
  <c r="F300" i="8"/>
  <c r="F273" i="8"/>
  <c r="F249" i="8"/>
  <c r="F227" i="8"/>
  <c r="F158" i="8"/>
  <c r="F141" i="8"/>
  <c r="F134" i="8"/>
  <c r="F94" i="8"/>
  <c r="F77" i="8"/>
  <c r="F67" i="8"/>
  <c r="F64" i="8"/>
  <c r="F58" i="8"/>
  <c r="F287" i="8"/>
  <c r="F444" i="8"/>
  <c r="F317" i="8"/>
  <c r="F293" i="8"/>
  <c r="F245" i="8"/>
  <c r="F202" i="8"/>
  <c r="F188" i="8"/>
  <c r="F168" i="8"/>
  <c r="F37" i="8"/>
  <c r="F423" i="8"/>
  <c r="F579" i="8"/>
  <c r="F497" i="8"/>
  <c r="F486" i="8"/>
  <c r="F458" i="8"/>
  <c r="F362" i="8"/>
  <c r="F507" i="8"/>
  <c r="F433" i="8"/>
  <c r="F191" i="8"/>
  <c r="F181" i="8"/>
  <c r="F147" i="8"/>
  <c r="F83" i="8"/>
  <c r="F536" i="8"/>
  <c r="F525" i="8"/>
  <c r="F468" i="8"/>
  <c r="F383" i="8"/>
  <c r="F330" i="8"/>
  <c r="F296" i="8"/>
  <c r="F241" i="8"/>
  <c r="F237" i="8"/>
  <c r="F103" i="8"/>
  <c r="F73" i="8"/>
  <c r="F57" i="8"/>
  <c r="F347" i="8"/>
  <c r="F289" i="8"/>
  <c r="F226" i="8"/>
  <c r="F219" i="8"/>
  <c r="F187" i="8"/>
  <c r="F184" i="8"/>
  <c r="F177" i="8"/>
  <c r="F154" i="8"/>
  <c r="F133" i="8"/>
  <c r="F113" i="8"/>
  <c r="F90" i="8"/>
  <c r="F43" i="8"/>
  <c r="F331" i="8"/>
  <c r="F532" i="8"/>
  <c r="F478" i="8"/>
  <c r="F443" i="8"/>
  <c r="F372" i="8"/>
  <c r="F69" i="8"/>
  <c r="F175" i="8"/>
  <c r="F138" i="8"/>
  <c r="F61" i="8"/>
  <c r="F578" i="8"/>
  <c r="F543" i="8"/>
  <c r="F539" i="8"/>
  <c r="F521" i="8"/>
  <c r="F517" i="8"/>
  <c r="F492" i="8"/>
  <c r="F457" i="8"/>
  <c r="F450" i="8"/>
  <c r="F425" i="8"/>
  <c r="F386" i="8"/>
  <c r="F361" i="8"/>
  <c r="F233" i="8"/>
  <c r="F229" i="8"/>
  <c r="F211" i="8"/>
  <c r="F116" i="8"/>
  <c r="F106" i="8"/>
  <c r="F562" i="8"/>
  <c r="F528" i="8"/>
  <c r="F499" i="8"/>
  <c r="F382" i="8"/>
  <c r="F319" i="8"/>
  <c r="F282" i="8"/>
  <c r="F204" i="8"/>
  <c r="F173" i="8"/>
  <c r="F109" i="8"/>
  <c r="F49" i="8"/>
  <c r="F39" i="8"/>
  <c r="F598" i="8"/>
  <c r="F560" i="8"/>
  <c r="F546" i="8"/>
  <c r="F467" i="8"/>
  <c r="F435" i="8"/>
  <c r="F271" i="8"/>
  <c r="F261" i="8"/>
  <c r="F207" i="8"/>
  <c r="F153" i="8"/>
  <c r="F119" i="8"/>
  <c r="F89" i="8"/>
  <c r="F604" i="8"/>
  <c r="F403" i="8"/>
  <c r="F346" i="8"/>
  <c r="F332" i="8"/>
  <c r="F218" i="8"/>
  <c r="F139" i="8"/>
  <c r="F132" i="8"/>
  <c r="F75" i="8"/>
  <c r="F42" i="8"/>
  <c r="F74" i="8"/>
  <c r="F607" i="8"/>
  <c r="F563" i="8"/>
  <c r="F556" i="8"/>
  <c r="F531" i="8"/>
  <c r="F474" i="8"/>
  <c r="F442" i="8"/>
  <c r="F438" i="8"/>
  <c r="F431" i="8"/>
  <c r="F396" i="8"/>
  <c r="F349" i="8"/>
  <c r="F335" i="8"/>
  <c r="F315" i="8"/>
  <c r="F221" i="8"/>
  <c r="F115" i="8"/>
  <c r="F68" i="8"/>
  <c r="F45" i="8"/>
  <c r="F35" i="8"/>
  <c r="F301" i="8"/>
  <c r="F291" i="8"/>
  <c r="F281" i="8"/>
  <c r="F196" i="8"/>
  <c r="F189" i="8"/>
  <c r="F159" i="8"/>
  <c r="F135" i="8"/>
  <c r="F125" i="8"/>
  <c r="F118" i="8"/>
  <c r="F88" i="8"/>
  <c r="F55" i="8"/>
  <c r="F587" i="8"/>
  <c r="F570" i="8"/>
  <c r="F523" i="8"/>
  <c r="F505" i="8"/>
  <c r="F487" i="8"/>
  <c r="F381" i="8"/>
  <c r="F203" i="8"/>
  <c r="F172" i="8"/>
  <c r="F145" i="8"/>
  <c r="F71" i="8"/>
  <c r="F321" i="8"/>
  <c r="F609" i="8"/>
  <c r="F576" i="8"/>
  <c r="F416" i="8"/>
  <c r="F409" i="8"/>
  <c r="F267" i="8"/>
  <c r="F169" i="8"/>
  <c r="F128" i="8"/>
  <c r="F51" i="8"/>
  <c r="F540" i="8"/>
  <c r="F387" i="8"/>
  <c r="F137" i="8"/>
  <c r="F99" i="8"/>
  <c r="F257" i="8"/>
  <c r="F243" i="8"/>
  <c r="F105" i="8"/>
  <c r="F341" i="8"/>
  <c r="F217" i="8"/>
  <c r="F213" i="8"/>
  <c r="F131" i="8"/>
  <c r="F592" i="8"/>
  <c r="F542" i="8"/>
  <c r="F494" i="8"/>
  <c r="F472" i="8"/>
  <c r="F456" i="8"/>
  <c r="F352" i="8"/>
  <c r="F343" i="8"/>
  <c r="F310" i="8"/>
  <c r="F224" i="8"/>
  <c r="F215" i="8"/>
  <c r="F182" i="8"/>
  <c r="F30" i="8"/>
  <c r="F582" i="8"/>
  <c r="F529" i="8"/>
  <c r="F519" i="8"/>
  <c r="F513" i="8"/>
  <c r="F503" i="8"/>
  <c r="F417" i="8"/>
  <c r="F407" i="8"/>
  <c r="F295" i="8"/>
  <c r="F167" i="8"/>
  <c r="F509" i="8"/>
  <c r="F481" i="8"/>
  <c r="F449" i="8"/>
  <c r="F439" i="8"/>
  <c r="F391" i="8"/>
  <c r="F247" i="8"/>
  <c r="F585" i="8"/>
  <c r="F566" i="8"/>
  <c r="F541" i="8"/>
  <c r="F538" i="8"/>
  <c r="F471" i="8"/>
  <c r="F465" i="8"/>
  <c r="F455" i="8"/>
  <c r="F385" i="8"/>
  <c r="F351" i="8"/>
  <c r="F223" i="8"/>
  <c r="F588" i="8"/>
  <c r="F591" i="8"/>
  <c r="F606" i="8"/>
  <c r="F603" i="8"/>
  <c r="F581" i="8"/>
  <c r="F534" i="8"/>
  <c r="F496" i="8"/>
  <c r="F432" i="8"/>
  <c r="F406" i="8"/>
  <c r="F400" i="8"/>
  <c r="F375" i="8"/>
  <c r="F336" i="8"/>
  <c r="F327" i="8"/>
  <c r="F294" i="8"/>
  <c r="F208" i="8"/>
  <c r="F199" i="8"/>
  <c r="F166" i="8"/>
  <c r="F594" i="8"/>
  <c r="F584" i="8"/>
  <c r="F550" i="8"/>
  <c r="F518" i="8"/>
  <c r="F502" i="8"/>
  <c r="F480" i="8"/>
  <c r="F448" i="8"/>
  <c r="F422" i="8"/>
  <c r="F303" i="8"/>
  <c r="F279" i="8"/>
  <c r="F565" i="8"/>
  <c r="F559" i="8"/>
  <c r="F553" i="8"/>
  <c r="F454" i="8"/>
  <c r="F350" i="8"/>
  <c r="F264" i="8"/>
  <c r="F255" i="8"/>
  <c r="F222" i="8"/>
  <c r="F142" i="8"/>
  <c r="F110" i="8"/>
  <c r="F78" i="8"/>
  <c r="F46" i="8"/>
  <c r="F527" i="8"/>
  <c r="F511" i="8"/>
  <c r="F470" i="8"/>
  <c r="F415" i="8"/>
  <c r="F374" i="8"/>
  <c r="F368" i="8"/>
  <c r="F359" i="8"/>
  <c r="F326" i="8"/>
  <c r="F240" i="8"/>
  <c r="F231" i="8"/>
  <c r="F198" i="8"/>
  <c r="F590" i="8"/>
  <c r="F574" i="8"/>
  <c r="F489" i="8"/>
  <c r="F571" i="8"/>
  <c r="F611" i="8"/>
  <c r="F577" i="8"/>
  <c r="F552" i="8"/>
  <c r="F479" i="8"/>
  <c r="F447" i="8"/>
  <c r="F441" i="8"/>
  <c r="F421" i="8"/>
  <c r="F393" i="8"/>
  <c r="F320" i="8"/>
  <c r="F311" i="8"/>
  <c r="F183" i="8"/>
  <c r="F31" i="8"/>
  <c r="F589" i="8"/>
  <c r="F558" i="8"/>
  <c r="F488" i="8"/>
  <c r="F453" i="8"/>
  <c r="F424" i="8"/>
  <c r="F377" i="8"/>
  <c r="F263" i="8"/>
  <c r="F526" i="8"/>
  <c r="F510" i="8"/>
  <c r="F440" i="8"/>
  <c r="F367" i="8"/>
  <c r="F239" i="8"/>
  <c r="F304" i="8"/>
  <c r="F262" i="8"/>
  <c r="F176" i="8"/>
  <c r="F342" i="8"/>
  <c r="F256" i="8"/>
  <c r="F214" i="8"/>
  <c r="F70" i="8"/>
  <c r="F38" i="8"/>
  <c r="F504" i="8"/>
  <c r="F160" i="8"/>
  <c r="F544" i="8"/>
  <c r="F344" i="8"/>
  <c r="F302" i="8"/>
  <c r="F216" i="8"/>
  <c r="F174" i="8"/>
  <c r="F136" i="8"/>
  <c r="F104" i="8"/>
  <c r="F72" i="8"/>
  <c r="F40" i="8"/>
  <c r="F278" i="8"/>
  <c r="F192" i="8"/>
  <c r="F462" i="8"/>
  <c r="F446" i="8"/>
  <c r="F430" i="8"/>
  <c r="F414" i="8"/>
  <c r="F358" i="8"/>
  <c r="F272" i="8"/>
  <c r="F230" i="8"/>
  <c r="F512" i="8"/>
  <c r="F398" i="8"/>
  <c r="F392" i="8"/>
  <c r="F334" i="8"/>
  <c r="F248" i="8"/>
  <c r="F206" i="8"/>
  <c r="F144" i="8"/>
  <c r="F112" i="8"/>
  <c r="F80" i="8"/>
  <c r="F48" i="8"/>
  <c r="B15" i="8" l="1"/>
  <c r="K595" i="1" l="1"/>
  <c r="B18" i="8"/>
  <c r="A21" i="8"/>
  <c r="L594" i="1"/>
  <c r="B21" i="8" l="1"/>
  <c r="D21" i="8"/>
  <c r="B14" i="8" s="1"/>
  <c r="C21" i="8"/>
  <c r="L4" i="1" l="1"/>
  <c r="L595" i="1" l="1"/>
  <c r="B12" i="8" l="1"/>
  <c r="E21" i="8" l="1"/>
  <c r="B9" i="8"/>
  <c r="A7" i="8"/>
  <c r="A5" i="8"/>
  <c r="A4" i="8"/>
  <c r="F21" i="8" l="1"/>
  <c r="B16" i="8" l="1"/>
</calcChain>
</file>

<file path=xl/sharedStrings.xml><?xml version="1.0" encoding="utf-8"?>
<sst xmlns="http://schemas.openxmlformats.org/spreadsheetml/2006/main" count="3188" uniqueCount="922">
  <si>
    <t>Anhänger</t>
  </si>
  <si>
    <t>Ring</t>
  </si>
  <si>
    <t>Ohrringe</t>
  </si>
  <si>
    <t>Armreif</t>
  </si>
  <si>
    <t>Paradiesvogel</t>
  </si>
  <si>
    <t>Schmetterling</t>
  </si>
  <si>
    <t>Pinguin</t>
  </si>
  <si>
    <t>Jaguar</t>
  </si>
  <si>
    <t>Frosch</t>
  </si>
  <si>
    <t>Papagei</t>
  </si>
  <si>
    <t>Salamander</t>
  </si>
  <si>
    <t>Krokodil</t>
  </si>
  <si>
    <t>Chamäleon</t>
  </si>
  <si>
    <t>Octopus</t>
  </si>
  <si>
    <t>Grace</t>
  </si>
  <si>
    <t>Garry</t>
  </si>
  <si>
    <t>Moji</t>
  </si>
  <si>
    <t>Fedi</t>
  </si>
  <si>
    <t>Jack</t>
  </si>
  <si>
    <t>Lucas</t>
  </si>
  <si>
    <t>Arno</t>
  </si>
  <si>
    <t>Joey</t>
  </si>
  <si>
    <t>Louis</t>
  </si>
  <si>
    <t>Floppy</t>
  </si>
  <si>
    <t>Sunny</t>
  </si>
  <si>
    <t>Bernie</t>
  </si>
  <si>
    <t>Lars</t>
  </si>
  <si>
    <t>Falco</t>
  </si>
  <si>
    <t>Chiko</t>
  </si>
  <si>
    <t>Ralf</t>
  </si>
  <si>
    <t>Muro</t>
  </si>
  <si>
    <t>Alpi</t>
  </si>
  <si>
    <t>Franky</t>
  </si>
  <si>
    <t>Artikelart</t>
  </si>
  <si>
    <t>Name</t>
  </si>
  <si>
    <t>Nachti</t>
  </si>
  <si>
    <t>Francis</t>
  </si>
  <si>
    <t>Vesna</t>
  </si>
  <si>
    <t>Hunny</t>
  </si>
  <si>
    <t>Elke</t>
  </si>
  <si>
    <t>Helga</t>
  </si>
  <si>
    <t>Alex</t>
  </si>
  <si>
    <t>Allan</t>
  </si>
  <si>
    <t>Jamal</t>
  </si>
  <si>
    <t>Fernando</t>
  </si>
  <si>
    <t>Speedy</t>
  </si>
  <si>
    <t>Scotty</t>
  </si>
  <si>
    <t>Willy</t>
  </si>
  <si>
    <t>Tao</t>
  </si>
  <si>
    <t>Theo</t>
  </si>
  <si>
    <t>Moritz</t>
  </si>
  <si>
    <t>Tinka</t>
  </si>
  <si>
    <t>Schildi</t>
  </si>
  <si>
    <t>Schelly</t>
  </si>
  <si>
    <t>Celine</t>
  </si>
  <si>
    <t>Fiona</t>
  </si>
  <si>
    <t>Nelly</t>
  </si>
  <si>
    <t>Panda</t>
  </si>
  <si>
    <t>Seestern</t>
  </si>
  <si>
    <t>Menge</t>
  </si>
  <si>
    <t>SKU</t>
  </si>
  <si>
    <t>UVP</t>
  </si>
  <si>
    <t>Notizen</t>
  </si>
  <si>
    <t>Firma:</t>
  </si>
  <si>
    <t>Kundend Nr.</t>
  </si>
  <si>
    <t>Bestelleingang:</t>
  </si>
  <si>
    <t>Kunden Nr:</t>
  </si>
  <si>
    <t>Straße</t>
  </si>
  <si>
    <t>PLZ/Ort</t>
  </si>
  <si>
    <t>Artikelanzahl</t>
  </si>
  <si>
    <t>Netto</t>
  </si>
  <si>
    <t>Brutto</t>
  </si>
  <si>
    <t>Notiz:</t>
  </si>
  <si>
    <t>Referenznr.</t>
  </si>
  <si>
    <t>Bezeichnung</t>
  </si>
  <si>
    <t xml:space="preserve">Gesamt Preis  </t>
  </si>
  <si>
    <t xml:space="preserve">Einzelpreis  </t>
  </si>
  <si>
    <t xml:space="preserve">UVP  </t>
  </si>
  <si>
    <t>Datum</t>
  </si>
  <si>
    <t>Juwelier Seinerzeit GmbH ● Nestorstr. 57 ● 10711 Berlin</t>
  </si>
  <si>
    <t>Kollektion</t>
  </si>
  <si>
    <t>SZA-1990-132-M</t>
  </si>
  <si>
    <t>SZA-1990-132-S</t>
  </si>
  <si>
    <t>SZA-2990-132</t>
  </si>
  <si>
    <t>SZA-3990-132</t>
  </si>
  <si>
    <t>SZA-3990-133</t>
  </si>
  <si>
    <t>SZA-3990-194</t>
  </si>
  <si>
    <t>SZA-1990-196-L</t>
  </si>
  <si>
    <t>SZA-1990-196-M</t>
  </si>
  <si>
    <t>SZA-1990-196-S</t>
  </si>
  <si>
    <t>SZA-1990-197-L</t>
  </si>
  <si>
    <t>SZA-1990-197-M</t>
  </si>
  <si>
    <t>SZA-1990-197-S</t>
  </si>
  <si>
    <t>SZA-2990-196</t>
  </si>
  <si>
    <t>SZA-3990-196</t>
  </si>
  <si>
    <t>SZA-3990-197</t>
  </si>
  <si>
    <t>SZA-1990-160-L</t>
  </si>
  <si>
    <t>SZA-1990-160-M</t>
  </si>
  <si>
    <t>SZA-1990-160-S</t>
  </si>
  <si>
    <t>SZA-2990-164</t>
  </si>
  <si>
    <t>SZA-3990-160</t>
  </si>
  <si>
    <t>SZA-3990-164</t>
  </si>
  <si>
    <t>SZA-3990-167</t>
  </si>
  <si>
    <t>SZA-2990-108</t>
  </si>
  <si>
    <t>SZA-3990-108</t>
  </si>
  <si>
    <t>SZA-1990-130-52</t>
  </si>
  <si>
    <t>SZA-1990-130-54</t>
  </si>
  <si>
    <t>SZA-1990-130-56</t>
  </si>
  <si>
    <t>SZA-1990-130-58</t>
  </si>
  <si>
    <t>SZA-1990-130-60</t>
  </si>
  <si>
    <t>SZA-2990-128</t>
  </si>
  <si>
    <t>SZA-3990-128</t>
  </si>
  <si>
    <t>SZA-3990-130</t>
  </si>
  <si>
    <t>SZA-1990-163-L</t>
  </si>
  <si>
    <t>SZA-1990-163-M</t>
  </si>
  <si>
    <t>SZA-1990-163-S</t>
  </si>
  <si>
    <t>SZA-1990-170-L</t>
  </si>
  <si>
    <t>SZA-1990-170-M</t>
  </si>
  <si>
    <t>SZA-1990-170-S</t>
  </si>
  <si>
    <t>SZA-1990-176-L</t>
  </si>
  <si>
    <t>SZA-1990-176-M</t>
  </si>
  <si>
    <t>SZA-1990-176-S</t>
  </si>
  <si>
    <t>SZA-1990-180-52</t>
  </si>
  <si>
    <t>SZA-1990-180-54</t>
  </si>
  <si>
    <t>SZA-1990-180-56</t>
  </si>
  <si>
    <t>SZA-1990-180-58</t>
  </si>
  <si>
    <t>SZA-1990-180-60</t>
  </si>
  <si>
    <t>SZA-2990-163</t>
  </si>
  <si>
    <t>SZA-2990-170</t>
  </si>
  <si>
    <t>SZA-2990-180</t>
  </si>
  <si>
    <t>SZA-3990-163</t>
  </si>
  <si>
    <t>SZA-3990-165</t>
  </si>
  <si>
    <t>SZA-3990-170</t>
  </si>
  <si>
    <t>SZA-3990-171</t>
  </si>
  <si>
    <t>SZA-3990-172</t>
  </si>
  <si>
    <t>SZA-3990-174</t>
  </si>
  <si>
    <t>SZA-3990-180</t>
  </si>
  <si>
    <t>SZA-1990-110-L</t>
  </si>
  <si>
    <t>SZA-1990-110-M</t>
  </si>
  <si>
    <t>SZA-1990-110-S</t>
  </si>
  <si>
    <t>SZA-2990-110</t>
  </si>
  <si>
    <t>SZA-3990-110</t>
  </si>
  <si>
    <t>SZA-1990-198-L</t>
  </si>
  <si>
    <t>SZA-1990-198-M</t>
  </si>
  <si>
    <t>SZA-1990-198-S</t>
  </si>
  <si>
    <t>SZA-1990-200-52</t>
  </si>
  <si>
    <t>SZA-1990-200-54</t>
  </si>
  <si>
    <t>SZA-1990-200-56</t>
  </si>
  <si>
    <t>SZA-1990-200-58</t>
  </si>
  <si>
    <t>SZA-1990-200-60</t>
  </si>
  <si>
    <t>SZA-2990-198</t>
  </si>
  <si>
    <t>SZA-2990-200</t>
  </si>
  <si>
    <t>SZA-3990-198</t>
  </si>
  <si>
    <t>SZA-3990-199</t>
  </si>
  <si>
    <t>SZA-3990-200</t>
  </si>
  <si>
    <t>SZA-1990-210-L</t>
  </si>
  <si>
    <t>SZA-1990-210-M</t>
  </si>
  <si>
    <t>SZA-1990-210-S</t>
  </si>
  <si>
    <t>SZA-1990-212-L</t>
  </si>
  <si>
    <t>SZA-1990-212-M</t>
  </si>
  <si>
    <t>SZA-1990-212-S</t>
  </si>
  <si>
    <t>SZA-2990-210</t>
  </si>
  <si>
    <t>SZA-2990-212</t>
  </si>
  <si>
    <t>SZA-3990-210</t>
  </si>
  <si>
    <t>SZA-3990-212</t>
  </si>
  <si>
    <t>Bienen</t>
  </si>
  <si>
    <t>SZA-2990-152</t>
  </si>
  <si>
    <t>SZA-3990-152</t>
  </si>
  <si>
    <t>SZA-3990-154</t>
  </si>
  <si>
    <t>SZA-1990-156-L</t>
  </si>
  <si>
    <t>SZA-1990-156-M</t>
  </si>
  <si>
    <t>SZA-1990-156-S</t>
  </si>
  <si>
    <t>SZA-1990-158-L</t>
  </si>
  <si>
    <t>SZA-1990-158-M</t>
  </si>
  <si>
    <t>SZA-1990-158-S</t>
  </si>
  <si>
    <t>SZA-2990-156</t>
  </si>
  <si>
    <t>SZA-2990-158</t>
  </si>
  <si>
    <t>SZA-3990-156</t>
  </si>
  <si>
    <t>SZA-3990-158</t>
  </si>
  <si>
    <t>SZA-1990-161-L</t>
  </si>
  <si>
    <t>SZA-1990-161-M</t>
  </si>
  <si>
    <t>SZA-1990-161-S</t>
  </si>
  <si>
    <t>SZA-3990-161</t>
  </si>
  <si>
    <t>SZA-3990-173</t>
  </si>
  <si>
    <t>SZA-3990-175</t>
  </si>
  <si>
    <t>SZA-1990-120-52</t>
  </si>
  <si>
    <t>SZA-1990-120-54</t>
  </si>
  <si>
    <t>SZA-1990-120-56</t>
  </si>
  <si>
    <t>SZA-1990-120-58</t>
  </si>
  <si>
    <t>SZA-1990-120-60</t>
  </si>
  <si>
    <t>SZA-1990-126-L</t>
  </si>
  <si>
    <t>SZA-1990-126-M</t>
  </si>
  <si>
    <t>SZA-1990-126-S</t>
  </si>
  <si>
    <t>SZA-1990-127-L</t>
  </si>
  <si>
    <t>SZA-1990-127-M</t>
  </si>
  <si>
    <t>SZA-1990-127-S</t>
  </si>
  <si>
    <t>SZA-2990-118</t>
  </si>
  <si>
    <t>SZA-2990-126</t>
  </si>
  <si>
    <t>SZA-2990-127</t>
  </si>
  <si>
    <t>SZA-3990-114</t>
  </si>
  <si>
    <t>SZA-3990-116</t>
  </si>
  <si>
    <t>SZA-3990-118</t>
  </si>
  <si>
    <t>SZA-3990-122</t>
  </si>
  <si>
    <t>SZA-3990-126</t>
  </si>
  <si>
    <t>SZA-3990-127</t>
  </si>
  <si>
    <t>SZA-1990-134-L</t>
  </si>
  <si>
    <t>SZA-1990-134-M</t>
  </si>
  <si>
    <t>SZA-1990-134-S</t>
  </si>
  <si>
    <t>SZA-1990-138-L</t>
  </si>
  <si>
    <t>SZA-1990-138-M</t>
  </si>
  <si>
    <t>SZA-1990-138-S</t>
  </si>
  <si>
    <t>SZA-1990-140-52</t>
  </si>
  <si>
    <t>SZA-1990-140-54</t>
  </si>
  <si>
    <t>SZA-1990-140-56</t>
  </si>
  <si>
    <t>SZA-1990-140-58</t>
  </si>
  <si>
    <t>SZA-1990-140-60</t>
  </si>
  <si>
    <t>SZA-1990-142-L</t>
  </si>
  <si>
    <t>SZA-1990-142-M</t>
  </si>
  <si>
    <t>SZA-1990-142-S</t>
  </si>
  <si>
    <t>SZA-1990-144-L</t>
  </si>
  <si>
    <t>SZA-1990-144-M</t>
  </si>
  <si>
    <t>SZA-1990-144-S</t>
  </si>
  <si>
    <t>SZA-2990-134</t>
  </si>
  <si>
    <t>SZA-2990-137</t>
  </si>
  <si>
    <t>SZA-2990-140</t>
  </si>
  <si>
    <t>SZA-2990-142</t>
  </si>
  <si>
    <t>SZA-3990-134</t>
  </si>
  <si>
    <t>SZA-3990-138</t>
  </si>
  <si>
    <t>SZA-3990-140</t>
  </si>
  <si>
    <t>SZA-3990-142</t>
  </si>
  <si>
    <t>SZA-3990-144</t>
  </si>
  <si>
    <t>SZA-1990-132-L</t>
  </si>
  <si>
    <t>Flake</t>
  </si>
  <si>
    <t>Clover</t>
  </si>
  <si>
    <t>SZA-3990-246</t>
  </si>
  <si>
    <t>SZA-3990-248</t>
  </si>
  <si>
    <t>SZA-3990-250</t>
  </si>
  <si>
    <t>SZA-3990-254</t>
  </si>
  <si>
    <t>SZA-3990-214</t>
  </si>
  <si>
    <t>SZA-3990-125</t>
  </si>
  <si>
    <t>SZA-3990-123</t>
  </si>
  <si>
    <t>SZA-3990-181</t>
  </si>
  <si>
    <t>SZA-3990-262</t>
  </si>
  <si>
    <t>SZA-6990-262-45</t>
  </si>
  <si>
    <t>SZA-3990-234</t>
  </si>
  <si>
    <t>SZA-3990-238</t>
  </si>
  <si>
    <t>SZA-3990-236</t>
  </si>
  <si>
    <t>SZA-3990-244</t>
  </si>
  <si>
    <t>SZA-3990-258</t>
  </si>
  <si>
    <t>SZA-3990-182</t>
  </si>
  <si>
    <t>SZA-2990-246</t>
  </si>
  <si>
    <t>SZA-2990-248</t>
  </si>
  <si>
    <t>SZA-2990-250</t>
  </si>
  <si>
    <t>SZA-2990-214</t>
  </si>
  <si>
    <t>SZA-2990-125</t>
  </si>
  <si>
    <t>SZA-2990-173</t>
  </si>
  <si>
    <t>SZA-2990-181</t>
  </si>
  <si>
    <t>SZA-2990-262</t>
  </si>
  <si>
    <t>SZA-2990-260</t>
  </si>
  <si>
    <t>SZA-2990-238</t>
  </si>
  <si>
    <t>SZA-2990-236</t>
  </si>
  <si>
    <t>SZA-1990-246-S</t>
  </si>
  <si>
    <t>SZA-1990-246-M</t>
  </si>
  <si>
    <t>SZA-1990-246-L</t>
  </si>
  <si>
    <t>SZA-1990-248-S</t>
  </si>
  <si>
    <t>SZA-1990-248-M</t>
  </si>
  <si>
    <t>SZA-1990-248-L</t>
  </si>
  <si>
    <t>SZA-1990-254-S</t>
  </si>
  <si>
    <t>SZA-1990-254-M</t>
  </si>
  <si>
    <t>SZA-1990-254-L</t>
  </si>
  <si>
    <t>SZA-1990-167-S</t>
  </si>
  <si>
    <t>SZA-1990-167-M</t>
  </si>
  <si>
    <t>SZA-1990-167-L</t>
  </si>
  <si>
    <t>SZA-1990-214-S</t>
  </si>
  <si>
    <t>SZA-1990-214-M</t>
  </si>
  <si>
    <t>SZA-1990-214-L</t>
  </si>
  <si>
    <t>SZA-1990-125-S</t>
  </si>
  <si>
    <t>SZA-1990-125-M</t>
  </si>
  <si>
    <t>SZA-1990-125-L</t>
  </si>
  <si>
    <t>SZA-1990-181-S</t>
  </si>
  <si>
    <t>SZA-1990-181-M</t>
  </si>
  <si>
    <t>SZA-1990-181-L</t>
  </si>
  <si>
    <t>SZA-1990-238-S</t>
  </si>
  <si>
    <t>SZA-1990-238-M</t>
  </si>
  <si>
    <t>SZA-1990-238-L</t>
  </si>
  <si>
    <t>SZA-1990-236-S</t>
  </si>
  <si>
    <t>SZA-1990-236-M</t>
  </si>
  <si>
    <t>SZA-1990-236-L</t>
  </si>
  <si>
    <t>SZA-1990-244-S</t>
  </si>
  <si>
    <t>SZA-1990-244-M</t>
  </si>
  <si>
    <t>SZA-1990-244-L</t>
  </si>
  <si>
    <t>SZA-1990-258-S</t>
  </si>
  <si>
    <t>SZA-1990-258-M</t>
  </si>
  <si>
    <t>SZA-1990-258-L</t>
  </si>
  <si>
    <t>SZA-1990-182-S</t>
  </si>
  <si>
    <t>SZA-1990-182-M</t>
  </si>
  <si>
    <t>SZA-1990-182-L</t>
  </si>
  <si>
    <t>Dory</t>
  </si>
  <si>
    <t>Loki</t>
  </si>
  <si>
    <t>Antoine</t>
  </si>
  <si>
    <t>Finn</t>
  </si>
  <si>
    <t>Linn</t>
  </si>
  <si>
    <t>Antje</t>
  </si>
  <si>
    <t>Sülo</t>
  </si>
  <si>
    <t>Bone</t>
  </si>
  <si>
    <t>Yang</t>
  </si>
  <si>
    <t>Chief</t>
  </si>
  <si>
    <t>Major</t>
  </si>
  <si>
    <t>Skippy</t>
  </si>
  <si>
    <t>Mambo</t>
  </si>
  <si>
    <t>Charles</t>
  </si>
  <si>
    <t>Paw</t>
  </si>
  <si>
    <t>Halskette</t>
  </si>
  <si>
    <t>Fisch</t>
  </si>
  <si>
    <t>Knochen</t>
  </si>
  <si>
    <t>SZK-6990-013-42</t>
  </si>
  <si>
    <t>SZK-6990-013-45</t>
  </si>
  <si>
    <t>SZK-6990-013-50</t>
  </si>
  <si>
    <t>SZK-6990-013-60</t>
  </si>
  <si>
    <t>SZK-6990-013-70</t>
  </si>
  <si>
    <t>SZK-6990-013-80</t>
  </si>
  <si>
    <t>SZK-6990-013-90</t>
  </si>
  <si>
    <t>SZK-6990-019-42</t>
  </si>
  <si>
    <t>SZK-6990-019-45</t>
  </si>
  <si>
    <t>SZK-6990-019-50</t>
  </si>
  <si>
    <t>SZK-6990-019-60</t>
  </si>
  <si>
    <t>SZK-6990-019-70</t>
  </si>
  <si>
    <t>SZK-6990-019-80</t>
  </si>
  <si>
    <t>SZK-6990-019-90</t>
  </si>
  <si>
    <t>SZK-6990-020-70</t>
  </si>
  <si>
    <t>SZK-6990-022-42</t>
  </si>
  <si>
    <t>SZK-6980-022-42</t>
  </si>
  <si>
    <t>SZK-6980-022-45</t>
  </si>
  <si>
    <t>SZK-6980-022-50</t>
  </si>
  <si>
    <t>SZK-6990-018-45</t>
  </si>
  <si>
    <t>SZK-6990-018-50</t>
  </si>
  <si>
    <t>SZK-6990-018-60</t>
  </si>
  <si>
    <t>SZK-6980-012-45</t>
  </si>
  <si>
    <t>SZK-6980-012-50</t>
  </si>
  <si>
    <t>SZK-6980-012-60</t>
  </si>
  <si>
    <t>SZK-6980-012-70</t>
  </si>
  <si>
    <t>Boxkette</t>
  </si>
  <si>
    <t>Rundanker</t>
  </si>
  <si>
    <t>Kugelkette</t>
  </si>
  <si>
    <t>Kordelkette</t>
  </si>
  <si>
    <t>1,2 Stärke</t>
  </si>
  <si>
    <t>1,9 Stärke</t>
  </si>
  <si>
    <t>2,2 Stärke</t>
  </si>
  <si>
    <t>1,8 Stärke</t>
  </si>
  <si>
    <t>SZA-5990-178-S</t>
  </si>
  <si>
    <t>SZA-5990-178-M</t>
  </si>
  <si>
    <t>SZA-5990-178-L</t>
  </si>
  <si>
    <t>SZA-5990-161-S</t>
  </si>
  <si>
    <t>SZA-5990-161-M</t>
  </si>
  <si>
    <t>SZA-5990-161-L</t>
  </si>
  <si>
    <t>SZA-5990-182-S</t>
  </si>
  <si>
    <t>SZA-5990-182-M</t>
  </si>
  <si>
    <t>SZA-5990-182-L</t>
  </si>
  <si>
    <t>SZA-3990-235</t>
  </si>
  <si>
    <t>SZA-2990-244</t>
  </si>
  <si>
    <t>SZA-2990-264</t>
  </si>
  <si>
    <t>SZA-3990-266</t>
  </si>
  <si>
    <t>SZA-2990-268</t>
  </si>
  <si>
    <t>SZA-3990-270</t>
  </si>
  <si>
    <t>SZA-2990-272</t>
  </si>
  <si>
    <t>SZA-3990-274</t>
  </si>
  <si>
    <t>SZA-2990-276</t>
  </si>
  <si>
    <t>SZA-3990-278</t>
  </si>
  <si>
    <t>SZA-3990-280</t>
  </si>
  <si>
    <t>SZA-3990-282</t>
  </si>
  <si>
    <t>SZA-3990-284</t>
  </si>
  <si>
    <t>SZA-2990-286</t>
  </si>
  <si>
    <t>SZA-3990-288</t>
  </si>
  <si>
    <t>SZA-2990-290</t>
  </si>
  <si>
    <t>SZA-3990-292</t>
  </si>
  <si>
    <t>SZA-2990-294</t>
  </si>
  <si>
    <t>SZA-3990-296</t>
  </si>
  <si>
    <t>SZA-3990-298</t>
  </si>
  <si>
    <t>SZA-3990-300</t>
  </si>
  <si>
    <t>SZA-3990-302</t>
  </si>
  <si>
    <t>SZA-2990-308</t>
  </si>
  <si>
    <t>SZA-1990-310-58</t>
  </si>
  <si>
    <t>SZA-2990-312</t>
  </si>
  <si>
    <t>SZA-1990-314-58</t>
  </si>
  <si>
    <t>SZA-2990-316</t>
  </si>
  <si>
    <t>SZA-1990-318-56</t>
  </si>
  <si>
    <t>SZA-2990-320</t>
  </si>
  <si>
    <t>SZA-1990-322-56</t>
  </si>
  <si>
    <t>SZA-2990-324</t>
  </si>
  <si>
    <t>SZA-1990-326-56</t>
  </si>
  <si>
    <t>Ying</t>
  </si>
  <si>
    <t>Sole</t>
  </si>
  <si>
    <t>Shiro</t>
  </si>
  <si>
    <t>Cora</t>
  </si>
  <si>
    <t>Juno</t>
  </si>
  <si>
    <t>Mochi</t>
  </si>
  <si>
    <t>Felipe</t>
  </si>
  <si>
    <t>Artie</t>
  </si>
  <si>
    <t>Nicki</t>
  </si>
  <si>
    <t>Stanley</t>
  </si>
  <si>
    <t>Mia</t>
  </si>
  <si>
    <t>Mike</t>
  </si>
  <si>
    <t>White</t>
  </si>
  <si>
    <t>Twilight</t>
  </si>
  <si>
    <t>Saphire</t>
  </si>
  <si>
    <t>Emerald</t>
  </si>
  <si>
    <t>Champagne</t>
  </si>
  <si>
    <t>Katzen</t>
  </si>
  <si>
    <t>Hunde</t>
  </si>
  <si>
    <t>Hufeisen</t>
  </si>
  <si>
    <t>Schneeflocken</t>
  </si>
  <si>
    <t>Kleeblatt</t>
  </si>
  <si>
    <t>Delfin</t>
  </si>
  <si>
    <t>Krebs</t>
  </si>
  <si>
    <t>Maus</t>
  </si>
  <si>
    <t>Fuchs</t>
  </si>
  <si>
    <t>Pferd</t>
  </si>
  <si>
    <t>Bambus</t>
  </si>
  <si>
    <t>SZA-1990-310-52</t>
  </si>
  <si>
    <t>SZA-1990-310-54</t>
  </si>
  <si>
    <t>SZA-1990-310-56</t>
  </si>
  <si>
    <t>SZA-1990-310-60</t>
  </si>
  <si>
    <t>SZA-1990-314-52</t>
  </si>
  <si>
    <t>SZA-1990-314-54</t>
  </si>
  <si>
    <t>SZA-1990-314-56</t>
  </si>
  <si>
    <t>SZA-1990-314-60</t>
  </si>
  <si>
    <t>SZA-1990-318-52</t>
  </si>
  <si>
    <t>SZA-1990-318-54</t>
  </si>
  <si>
    <t>SZA-1990-318-58</t>
  </si>
  <si>
    <t>SZA-1990-318-60</t>
  </si>
  <si>
    <t>SZA-1990-322-52</t>
  </si>
  <si>
    <t>SZA-1990-322-54</t>
  </si>
  <si>
    <t>SZA-1990-322-58</t>
  </si>
  <si>
    <t>SZA-1990-322-60</t>
  </si>
  <si>
    <t>SZA-1990-326-52</t>
  </si>
  <si>
    <t>SZA-1990-326-54</t>
  </si>
  <si>
    <t>SZA-1990-326-58</t>
  </si>
  <si>
    <t>SZA-1990-326-60</t>
  </si>
  <si>
    <t>Eulen</t>
  </si>
  <si>
    <t>Schildkröten</t>
  </si>
  <si>
    <t>Schlangen</t>
  </si>
  <si>
    <t>Pfoten</t>
  </si>
  <si>
    <t>Seepferdchen</t>
  </si>
  <si>
    <t>rosevergoldet</t>
  </si>
  <si>
    <t>rhodiniert</t>
  </si>
  <si>
    <t>Anker</t>
  </si>
  <si>
    <t>2 Stärke</t>
  </si>
  <si>
    <t>Bild</t>
  </si>
  <si>
    <t>SZA-3990-340</t>
  </si>
  <si>
    <t>SZA-2990-340</t>
  </si>
  <si>
    <t>SZA-1990-340-S</t>
  </si>
  <si>
    <t>SZA-1990-340-M</t>
  </si>
  <si>
    <t>SZA-1990-340-L</t>
  </si>
  <si>
    <t>SZA-3990-344</t>
  </si>
  <si>
    <t>SZA-3990-342</t>
  </si>
  <si>
    <t>SZA-2990-342</t>
  </si>
  <si>
    <t>SZA-1990-342-S</t>
  </si>
  <si>
    <t>SZA-1990-342-M</t>
  </si>
  <si>
    <t>SZA-1990-342-L</t>
  </si>
  <si>
    <t>SZA-2990-344</t>
  </si>
  <si>
    <t>SZA-3990-346</t>
  </si>
  <si>
    <t>SZA-2990-346</t>
  </si>
  <si>
    <t>SZA-3990-348</t>
  </si>
  <si>
    <t>SZA-3990-350</t>
  </si>
  <si>
    <t>SZA-3990-352</t>
  </si>
  <si>
    <t>SZA-3990-354</t>
  </si>
  <si>
    <t>SZA-2990-354</t>
  </si>
  <si>
    <t>SZA-3990-356</t>
  </si>
  <si>
    <t>SZA-2990-356</t>
  </si>
  <si>
    <t>SZA-3990-358</t>
  </si>
  <si>
    <t>SZA-2990-358</t>
  </si>
  <si>
    <t>SZA-3990-362</t>
  </si>
  <si>
    <t>SZA-2990-362</t>
  </si>
  <si>
    <t>SZA-3990-364</t>
  </si>
  <si>
    <t>SZA-2990-364</t>
  </si>
  <si>
    <t>SZA-3990-368</t>
  </si>
  <si>
    <t>SZA-2990-368</t>
  </si>
  <si>
    <t>SZA-3990-370</t>
  </si>
  <si>
    <t>SZA-2990-370</t>
  </si>
  <si>
    <t>SZA-3990-372</t>
  </si>
  <si>
    <t>SZA-2990-372</t>
  </si>
  <si>
    <t>SZA-3990-374</t>
  </si>
  <si>
    <t>Felix</t>
  </si>
  <si>
    <t>Bruce</t>
  </si>
  <si>
    <t>Fluffy</t>
  </si>
  <si>
    <t>Brad</t>
  </si>
  <si>
    <t>Trixie</t>
  </si>
  <si>
    <t>Ella</t>
  </si>
  <si>
    <t>Taca</t>
  </si>
  <si>
    <t>Malu</t>
  </si>
  <si>
    <t>Ashley</t>
  </si>
  <si>
    <t>Sam</t>
  </si>
  <si>
    <t>Avo</t>
  </si>
  <si>
    <t>Ana</t>
  </si>
  <si>
    <t>Kiri</t>
  </si>
  <si>
    <t>Eve</t>
  </si>
  <si>
    <t>Melo</t>
  </si>
  <si>
    <t>Kara</t>
  </si>
  <si>
    <t>Alpaka</t>
  </si>
  <si>
    <t>Eichhörnchen</t>
  </si>
  <si>
    <t>Faultier</t>
  </si>
  <si>
    <t>Quallen</t>
  </si>
  <si>
    <t>Libellen</t>
  </si>
  <si>
    <t>Tukan</t>
  </si>
  <si>
    <t>Monsterablatt</t>
  </si>
  <si>
    <t>Ahornblatt</t>
  </si>
  <si>
    <t>Eichelnuss</t>
  </si>
  <si>
    <t>Eichenblatt</t>
  </si>
  <si>
    <t>Avocado</t>
  </si>
  <si>
    <t>Ananas</t>
  </si>
  <si>
    <t>Kirschen</t>
  </si>
  <si>
    <t>Erdbeeren</t>
  </si>
  <si>
    <t>Melonen</t>
  </si>
  <si>
    <t>Karrotten</t>
  </si>
  <si>
    <t>SZA-2990-336</t>
  </si>
  <si>
    <t>Ruby</t>
  </si>
  <si>
    <t>SZA-3990-376</t>
  </si>
  <si>
    <t>SZA-2990-376</t>
  </si>
  <si>
    <t>SZA-1990-376-S</t>
  </si>
  <si>
    <t>SZA-1990-376-M</t>
  </si>
  <si>
    <t>SZA-1990-376-L</t>
  </si>
  <si>
    <t>SZA-3990-380</t>
  </si>
  <si>
    <t>SZA-2990-380</t>
  </si>
  <si>
    <t>SZA-3990-382</t>
  </si>
  <si>
    <t>SZA-2990-382</t>
  </si>
  <si>
    <t>SZA-3990-384</t>
  </si>
  <si>
    <t>SZA-3990-386</t>
  </si>
  <si>
    <t>SZA-3990-388</t>
  </si>
  <si>
    <t>SZA-3990-390</t>
  </si>
  <si>
    <t>SZA-2990-390</t>
  </si>
  <si>
    <t>Betty</t>
  </si>
  <si>
    <t>Luca</t>
  </si>
  <si>
    <t>Dante</t>
  </si>
  <si>
    <t>Spike</t>
  </si>
  <si>
    <t>Raymond</t>
  </si>
  <si>
    <t>Gloria</t>
  </si>
  <si>
    <t>Cynthia</t>
  </si>
  <si>
    <t>Fledermaus</t>
  </si>
  <si>
    <t>Spinnen</t>
  </si>
  <si>
    <t>Spinnennetz</t>
  </si>
  <si>
    <t>Skorpion</t>
  </si>
  <si>
    <t>Manta</t>
  </si>
  <si>
    <t>Orchideen</t>
  </si>
  <si>
    <t>Maria</t>
  </si>
  <si>
    <t>Marienkäfer</t>
  </si>
  <si>
    <t>Mila</t>
  </si>
  <si>
    <t>Muschel</t>
  </si>
  <si>
    <t>SZA-3990-260</t>
  </si>
  <si>
    <t>SZA-1990-260-S</t>
  </si>
  <si>
    <t>SZA-1990-260-M</t>
  </si>
  <si>
    <t>SZA-1990-260-L</t>
  </si>
  <si>
    <t>SZA-2990-258</t>
  </si>
  <si>
    <t>1,3 Stärke</t>
  </si>
  <si>
    <t>Ketten</t>
  </si>
  <si>
    <t>Waldleben</t>
  </si>
  <si>
    <t>Haustiere</t>
  </si>
  <si>
    <t>Exotikwunder</t>
  </si>
  <si>
    <t>Dschungelabenteuer</t>
  </si>
  <si>
    <t>Wasserwelten</t>
  </si>
  <si>
    <t>Safari</t>
  </si>
  <si>
    <t>SZA-3990-378</t>
  </si>
  <si>
    <t>SZA-2990-378</t>
  </si>
  <si>
    <t>SZA-3960-400</t>
  </si>
  <si>
    <t>SZA-3990-400</t>
  </si>
  <si>
    <t>SZA-3960-402</t>
  </si>
  <si>
    <t>SZA-3990-402</t>
  </si>
  <si>
    <t>SZA-3960-404</t>
  </si>
  <si>
    <t>SZA-2960-404</t>
  </si>
  <si>
    <t>SZA-1960-404-S</t>
  </si>
  <si>
    <t>SZA-1960-404-M</t>
  </si>
  <si>
    <t>SZA-1960-404-L</t>
  </si>
  <si>
    <t>SZA-5960-404-S</t>
  </si>
  <si>
    <t>SZA-5960-404-M</t>
  </si>
  <si>
    <t>SZA-5960-404-L</t>
  </si>
  <si>
    <t>SZA-3990-404</t>
  </si>
  <si>
    <t>SZA-2990-404</t>
  </si>
  <si>
    <t>SZA-1990-404-S</t>
  </si>
  <si>
    <t>SZA-1990-404-M</t>
  </si>
  <si>
    <t>SZA-1990-404-L</t>
  </si>
  <si>
    <t>SZA-5990-404-S</t>
  </si>
  <si>
    <t>SZA-5990-404-M</t>
  </si>
  <si>
    <t>SZA-5990-404-L</t>
  </si>
  <si>
    <t>SZA-3960-406</t>
  </si>
  <si>
    <t>SZA-2960-406</t>
  </si>
  <si>
    <t>SZA-3990-406</t>
  </si>
  <si>
    <t>SZA-2990-406</t>
  </si>
  <si>
    <t>SZA-2960-407</t>
  </si>
  <si>
    <t>SZA-2990-407</t>
  </si>
  <si>
    <t>SZA-3960-408</t>
  </si>
  <si>
    <t>SZA-3990-408</t>
  </si>
  <si>
    <t>SZA-3960-410</t>
  </si>
  <si>
    <t>SZA-2960-410</t>
  </si>
  <si>
    <t>SZA-1960-410-52</t>
  </si>
  <si>
    <t>SZA-1960-410-54</t>
  </si>
  <si>
    <t>SZA-1960-410-56</t>
  </si>
  <si>
    <t>SZA-1960-410-58</t>
  </si>
  <si>
    <t>SZA-1960-410-60</t>
  </si>
  <si>
    <t>SZA-1960-412-52</t>
  </si>
  <si>
    <t>SZA-1960-412-54</t>
  </si>
  <si>
    <t>SZA-1960-412-56</t>
  </si>
  <si>
    <t>SZA-1960-412-58</t>
  </si>
  <si>
    <t>SZA-1960-412-60</t>
  </si>
  <si>
    <t>SZA-3990-410</t>
  </si>
  <si>
    <t>SZA-2990-410</t>
  </si>
  <si>
    <t>SZA-1990-410-52</t>
  </si>
  <si>
    <t>SZA-1990-410-54</t>
  </si>
  <si>
    <t>SZA-1990-410-56</t>
  </si>
  <si>
    <t>SZA-1990-410-58</t>
  </si>
  <si>
    <t>SZA-1990-410-60</t>
  </si>
  <si>
    <t>SZA-1990-412-52</t>
  </si>
  <si>
    <t>SZA-1990-412-54</t>
  </si>
  <si>
    <t>SZA-1990-412-56</t>
  </si>
  <si>
    <t>SZA-1990-412-58</t>
  </si>
  <si>
    <t>SZA-1990-412-60</t>
  </si>
  <si>
    <t>SZA-3960-414</t>
  </si>
  <si>
    <t>SZA-2960-414</t>
  </si>
  <si>
    <t>SZA-1960-414-52</t>
  </si>
  <si>
    <t>SZA-1960-414-54</t>
  </si>
  <si>
    <t>SZA-1960-414-56</t>
  </si>
  <si>
    <t>SZA-1960-414-58</t>
  </si>
  <si>
    <t>SZA-1960-414-60</t>
  </si>
  <si>
    <t>SZA-3990-414</t>
  </si>
  <si>
    <t>SZA-2990-414</t>
  </si>
  <si>
    <t>SZA-1990-414-52</t>
  </si>
  <si>
    <t>SZA-1990-414-54</t>
  </si>
  <si>
    <t>SZA-1990-414-56</t>
  </si>
  <si>
    <t>SZA-1990-414-58</t>
  </si>
  <si>
    <t>SZA-1990-414-60</t>
  </si>
  <si>
    <t>SZA-3960-416</t>
  </si>
  <si>
    <t>SZA-3990-416</t>
  </si>
  <si>
    <t>SZA-3960-418</t>
  </si>
  <si>
    <t>SZA-2960-418</t>
  </si>
  <si>
    <t>SZA-1960-418-S</t>
  </si>
  <si>
    <t>SZA-1960-418-M</t>
  </si>
  <si>
    <t>SZA-1960-418-L</t>
  </si>
  <si>
    <t>SZA-3990-418</t>
  </si>
  <si>
    <t>SZA-2990-418</t>
  </si>
  <si>
    <t>SZA-1990-418-S</t>
  </si>
  <si>
    <t>SZA-1990-418-M</t>
  </si>
  <si>
    <t>SZA-1990-418-L</t>
  </si>
  <si>
    <t>SZA-3960-420</t>
  </si>
  <si>
    <t>SZA-1960-420-S</t>
  </si>
  <si>
    <t>SZA-1960-420-M</t>
  </si>
  <si>
    <t>SZA-1960-420-L</t>
  </si>
  <si>
    <t>SZA-3960-422</t>
  </si>
  <si>
    <t>SZA-2960-422</t>
  </si>
  <si>
    <t>SZA-1960-422-52</t>
  </si>
  <si>
    <t>SZA-1960-422-54</t>
  </si>
  <si>
    <t>SZA-1960-422-56</t>
  </si>
  <si>
    <t>SZA-1960-422-58</t>
  </si>
  <si>
    <t>SZA-1960-422-60</t>
  </si>
  <si>
    <t>SZA-3990-392</t>
  </si>
  <si>
    <t>Richard</t>
  </si>
  <si>
    <t>Arthur</t>
  </si>
  <si>
    <t>Paradies</t>
  </si>
  <si>
    <t>Eden</t>
  </si>
  <si>
    <t>Fiola</t>
  </si>
  <si>
    <t>Fabio</t>
  </si>
  <si>
    <t>Cleo</t>
  </si>
  <si>
    <t>Pedro</t>
  </si>
  <si>
    <t>Zena</t>
  </si>
  <si>
    <t>Gazal</t>
  </si>
  <si>
    <t>Kiani</t>
  </si>
  <si>
    <t>Sunshine</t>
  </si>
  <si>
    <t>Jasper</t>
  </si>
  <si>
    <t>Moonshine</t>
  </si>
  <si>
    <t>Zuri</t>
  </si>
  <si>
    <t>Rafa</t>
  </si>
  <si>
    <t>Raja</t>
  </si>
  <si>
    <t>Kumba</t>
  </si>
  <si>
    <t>Shine</t>
  </si>
  <si>
    <t>Bright</t>
  </si>
  <si>
    <t>Bella</t>
  </si>
  <si>
    <t>Bommel</t>
  </si>
  <si>
    <t>Cancun</t>
  </si>
  <si>
    <t>Anhänger / Brosche</t>
  </si>
  <si>
    <t>Ear Jacket</t>
  </si>
  <si>
    <t>Löwen</t>
  </si>
  <si>
    <t>Blumen</t>
  </si>
  <si>
    <t>Flamingo</t>
  </si>
  <si>
    <t>Kolibri</t>
  </si>
  <si>
    <t>Gazellen</t>
  </si>
  <si>
    <t>Leoparden</t>
  </si>
  <si>
    <t>Giraffen</t>
  </si>
  <si>
    <t>Elefanten</t>
  </si>
  <si>
    <t>Elfenbein</t>
  </si>
  <si>
    <t>Kakteen</t>
  </si>
  <si>
    <t>SZA-3990-430</t>
  </si>
  <si>
    <t>Nessie</t>
  </si>
  <si>
    <t>Walflossen</t>
  </si>
  <si>
    <t>Hasen</t>
  </si>
  <si>
    <t>Eragon</t>
  </si>
  <si>
    <t>SZA-5990-259-S</t>
  </si>
  <si>
    <t>SZA-5990-259-M</t>
  </si>
  <si>
    <t>SZA-5990-259-L</t>
  </si>
  <si>
    <t>SZA-3980-396</t>
  </si>
  <si>
    <t>SZA-2980-396</t>
  </si>
  <si>
    <t>SZK-6960-013-45</t>
  </si>
  <si>
    <t>SZK-6960-013-50</t>
  </si>
  <si>
    <t>SZK-6960-013-60</t>
  </si>
  <si>
    <t>SZK-6960-013-70</t>
  </si>
  <si>
    <t>SZK-6960-013-80</t>
  </si>
  <si>
    <t>SZK-6960-013-90</t>
  </si>
  <si>
    <t>SZK-6960-019-42</t>
  </si>
  <si>
    <t>SZK-6960-019-45</t>
  </si>
  <si>
    <t>SZK-6960-019-50</t>
  </si>
  <si>
    <t>SZK-6960-019-60</t>
  </si>
  <si>
    <t>SZK-6960-019-70</t>
  </si>
  <si>
    <t>SZK-6960-019-80</t>
  </si>
  <si>
    <t>SZK-6960-019-90</t>
  </si>
  <si>
    <t>vergoldet</t>
  </si>
  <si>
    <t>auf 42 cm kürzbar mit Zwischenöse</t>
  </si>
  <si>
    <t>Details</t>
  </si>
  <si>
    <t>SZA-3990-424</t>
  </si>
  <si>
    <t>Hannibal</t>
  </si>
  <si>
    <t>Wolf</t>
  </si>
  <si>
    <t>SZA-3990-426</t>
  </si>
  <si>
    <t>Aron</t>
  </si>
  <si>
    <t>Adler</t>
  </si>
  <si>
    <t>SZA-3990-425</t>
  </si>
  <si>
    <t>Fidor</t>
  </si>
  <si>
    <t>Feder</t>
  </si>
  <si>
    <t>SZA-3990-428</t>
  </si>
  <si>
    <t>Harold</t>
  </si>
  <si>
    <t>Hammerhai</t>
  </si>
  <si>
    <t>SZA-2990-440</t>
  </si>
  <si>
    <t>Remi</t>
  </si>
  <si>
    <t>Rentier</t>
  </si>
  <si>
    <t>SZA-3990-440</t>
  </si>
  <si>
    <t>SZA-3990-429</t>
  </si>
  <si>
    <t>Mako</t>
  </si>
  <si>
    <t>Haifischzahn</t>
  </si>
  <si>
    <t>SZA-3990-271</t>
  </si>
  <si>
    <t>Frosty</t>
  </si>
  <si>
    <t>SZA-1990-385-52</t>
  </si>
  <si>
    <t>Ozean</t>
  </si>
  <si>
    <t>SZA-1990-385-54</t>
  </si>
  <si>
    <t>SZA-1990-385-56</t>
  </si>
  <si>
    <t>SZA-1990-385-58</t>
  </si>
  <si>
    <t>SZA-1990-385-60</t>
  </si>
  <si>
    <t>SZA-1990-423-52</t>
  </si>
  <si>
    <t>Schatten</t>
  </si>
  <si>
    <t>SZA-1990-423-54</t>
  </si>
  <si>
    <t>SZA-1990-423-56</t>
  </si>
  <si>
    <t>SZA-1990-423-58</t>
  </si>
  <si>
    <t>SZA-1990-423-60</t>
  </si>
  <si>
    <t>SZK-6910-019-42</t>
  </si>
  <si>
    <t>rutheniert</t>
  </si>
  <si>
    <t>SZK-6910-019-45</t>
  </si>
  <si>
    <t>SZK-6910-019-50</t>
  </si>
  <si>
    <t>SZK-6910-019-60</t>
  </si>
  <si>
    <t>SZK-6910-019-70</t>
  </si>
  <si>
    <t>SZK-6910-019-80</t>
  </si>
  <si>
    <t>SZK-6910-019-90</t>
  </si>
  <si>
    <t>seinerzeit</t>
  </si>
  <si>
    <t>Nr.</t>
  </si>
  <si>
    <r>
      <t>Ausläufer</t>
    </r>
    <r>
      <rPr>
        <b/>
        <sz val="5"/>
        <color rgb="FFFF0000"/>
        <rFont val="Arial"/>
        <family val="2"/>
      </rPr>
      <t xml:space="preserve"> </t>
    </r>
    <r>
      <rPr>
        <sz val="6"/>
        <color rgb="FFFF0000"/>
        <rFont val="Arial"/>
        <family val="2"/>
      </rPr>
      <t>(solange der Vorrat reicht)</t>
    </r>
  </si>
  <si>
    <t>SZA-3990-394</t>
  </si>
  <si>
    <t>SZA-2960-432</t>
  </si>
  <si>
    <t>SZA-3960-432</t>
  </si>
  <si>
    <t>SZA-3990-444</t>
  </si>
  <si>
    <t>SZA-3990-119</t>
  </si>
  <si>
    <t>SZA-2990-119</t>
  </si>
  <si>
    <t>SZA-1990-119-S</t>
  </si>
  <si>
    <t>SZA-1990-119-M</t>
  </si>
  <si>
    <t>SZA-1990-119-L</t>
  </si>
  <si>
    <t>SZA-3990-434</t>
  </si>
  <si>
    <t>SZA-2990-434</t>
  </si>
  <si>
    <t>SZA-3990-436</t>
  </si>
  <si>
    <t>SZA-3990-438</t>
  </si>
  <si>
    <t>SZA-2990-438</t>
  </si>
  <si>
    <t>SZA-3990-442</t>
  </si>
  <si>
    <t>SZA-2990-442</t>
  </si>
  <si>
    <t>SZA-1990-442-S</t>
  </si>
  <si>
    <t>SZA-1990-442-M</t>
  </si>
  <si>
    <t>SZA-1990-442-L</t>
  </si>
  <si>
    <t>SZA-3990-445</t>
  </si>
  <si>
    <t>SZA-3990-446</t>
  </si>
  <si>
    <t>SZA-2990-446</t>
  </si>
  <si>
    <t>SZA-1990-446-S</t>
  </si>
  <si>
    <t>SZA-1990-446-M</t>
  </si>
  <si>
    <t>SZA-1990-446-L</t>
  </si>
  <si>
    <t>SZA-3960-446</t>
  </si>
  <si>
    <t>SZA-2960-446</t>
  </si>
  <si>
    <t>SZA-1960-446-S</t>
  </si>
  <si>
    <t>SZA-1960-446-M</t>
  </si>
  <si>
    <t>SZA-1960-446-L</t>
  </si>
  <si>
    <t>SZA-3990-259</t>
  </si>
  <si>
    <t>SZA-3960-259</t>
  </si>
  <si>
    <t>SZA-5960-259-S</t>
  </si>
  <si>
    <t>SZA-5960-259-M</t>
  </si>
  <si>
    <t>SZA-5960-259-L</t>
  </si>
  <si>
    <t>SZA-3990-448</t>
  </si>
  <si>
    <t>SZA-3990-449</t>
  </si>
  <si>
    <t>SZA-3990-450</t>
  </si>
  <si>
    <t>SZA-3990-451</t>
  </si>
  <si>
    <t>SZA-3990-452</t>
  </si>
  <si>
    <t>SZA-2990-452</t>
  </si>
  <si>
    <t>SZA-1990-452-S</t>
  </si>
  <si>
    <t>SZA-1990-452-M</t>
  </si>
  <si>
    <t>SZA-1990-452-L</t>
  </si>
  <si>
    <t>SZA-3980-452</t>
  </si>
  <si>
    <t>SZA-2980-452</t>
  </si>
  <si>
    <t>SZA-1980-452-S</t>
  </si>
  <si>
    <t>SZA-1980-452-M</t>
  </si>
  <si>
    <t>SZA-1980-452-L</t>
  </si>
  <si>
    <t>SZA-3990-454</t>
  </si>
  <si>
    <t>SZA-3990-455</t>
  </si>
  <si>
    <t>SZK-6980-019-45</t>
  </si>
  <si>
    <t>SZK-6980-019-70</t>
  </si>
  <si>
    <t>SZK-6980-019-80</t>
  </si>
  <si>
    <t>SZK-6980-019-90</t>
  </si>
  <si>
    <t>Freddy</t>
  </si>
  <si>
    <t>Ozy</t>
  </si>
  <si>
    <t>Miss Roxie</t>
  </si>
  <si>
    <t>Kalypso</t>
  </si>
  <si>
    <t>Solana</t>
  </si>
  <si>
    <t>Sonnenblumen</t>
  </si>
  <si>
    <t>Koby K.</t>
  </si>
  <si>
    <t>Koala</t>
  </si>
  <si>
    <t>Merlin</t>
  </si>
  <si>
    <t>Kula</t>
  </si>
  <si>
    <t>Gangu</t>
  </si>
  <si>
    <t>Känguru</t>
  </si>
  <si>
    <t>Pip</t>
  </si>
  <si>
    <t>Küken</t>
  </si>
  <si>
    <t>Eier</t>
  </si>
  <si>
    <t>Sofia</t>
  </si>
  <si>
    <t>Schwan</t>
  </si>
  <si>
    <t>Draky</t>
  </si>
  <si>
    <t>Drachen</t>
  </si>
  <si>
    <t>Noctis</t>
  </si>
  <si>
    <t>Drakonis</t>
  </si>
  <si>
    <t>Belarius</t>
  </si>
  <si>
    <t>Fangor</t>
  </si>
  <si>
    <t>Aurelia</t>
  </si>
  <si>
    <t>Einhorn</t>
  </si>
  <si>
    <t>Dream</t>
  </si>
  <si>
    <t>Azura</t>
  </si>
  <si>
    <t>Melody</t>
  </si>
  <si>
    <t>Harmony</t>
  </si>
  <si>
    <t>Flamara</t>
  </si>
  <si>
    <t>Phönix</t>
  </si>
  <si>
    <t>Ashara</t>
  </si>
  <si>
    <t>Luna</t>
  </si>
  <si>
    <t>Prisma</t>
  </si>
  <si>
    <t>Neu</t>
  </si>
  <si>
    <t>299 limitiert Stücke</t>
  </si>
  <si>
    <t>SZA-2990-383</t>
  </si>
  <si>
    <t>SZA-2990-384</t>
  </si>
  <si>
    <t>SZA-3990-383</t>
  </si>
  <si>
    <t>SZA-2990-350</t>
  </si>
  <si>
    <t>SZA-2990-456</t>
  </si>
  <si>
    <t>SZA-3990-456</t>
  </si>
  <si>
    <t>SZA-2990-466</t>
  </si>
  <si>
    <t>SZA-3990-466</t>
  </si>
  <si>
    <t>SZA-2990-271</t>
  </si>
  <si>
    <t>SZA-3990-460</t>
  </si>
  <si>
    <t>SZA-2990-460</t>
  </si>
  <si>
    <t>SZA-3991-460</t>
  </si>
  <si>
    <t>SZA-2991-460</t>
  </si>
  <si>
    <t>SZA-3960-460</t>
  </si>
  <si>
    <t>SZA-2960-460</t>
  </si>
  <si>
    <t>SZA-3990-468</t>
  </si>
  <si>
    <t>SZA-2990-468</t>
  </si>
  <si>
    <t>SZA-3960-461</t>
  </si>
  <si>
    <t>SZA-2960-461</t>
  </si>
  <si>
    <t>SZA-3960-462</t>
  </si>
  <si>
    <t>SZA-2960-462</t>
  </si>
  <si>
    <t>SZA-3980-472</t>
  </si>
  <si>
    <t>SZA-3980-464</t>
  </si>
  <si>
    <t>SZA-2980-464</t>
  </si>
  <si>
    <t>SZA-3980-350</t>
  </si>
  <si>
    <t>SZA-3980-152</t>
  </si>
  <si>
    <t>SZA-2980-152</t>
  </si>
  <si>
    <t>SZA-3980-442</t>
  </si>
  <si>
    <t>SZA-2980-442</t>
  </si>
  <si>
    <t>SZA-1980-442-S</t>
  </si>
  <si>
    <t>SZA-1980-442-M</t>
  </si>
  <si>
    <t>SZA-1980-442-L</t>
  </si>
  <si>
    <t>SZA-3980-126</t>
  </si>
  <si>
    <t>SZA-3980-110</t>
  </si>
  <si>
    <t>SZA-3980-138</t>
  </si>
  <si>
    <t>SZA-2980-138</t>
  </si>
  <si>
    <t>SZA-3983-140</t>
  </si>
  <si>
    <t>SZA-3984-140</t>
  </si>
  <si>
    <t>SZA-3988-140</t>
  </si>
  <si>
    <t>SZA-3960-140</t>
  </si>
  <si>
    <t>SZK-6980-013-42</t>
  </si>
  <si>
    <t>SZK-6980-013-45</t>
  </si>
  <si>
    <t>SZK-6980-013-50</t>
  </si>
  <si>
    <t>Kuro</t>
  </si>
  <si>
    <t>Kiki</t>
  </si>
  <si>
    <t>Astra Silver</t>
  </si>
  <si>
    <t>Astra Shadow</t>
  </si>
  <si>
    <t>Astra Gold</t>
  </si>
  <si>
    <t>Clara</t>
  </si>
  <si>
    <t>Sol Gold</t>
  </si>
  <si>
    <t>Muna Shadow</t>
  </si>
  <si>
    <t>Muna Gold</t>
  </si>
  <si>
    <t>Romeo</t>
  </si>
  <si>
    <t>Juliette</t>
  </si>
  <si>
    <t>Kitsune</t>
  </si>
  <si>
    <t>Nella</t>
  </si>
  <si>
    <t>Misty</t>
  </si>
  <si>
    <t>Selena</t>
  </si>
  <si>
    <t>Rosi</t>
  </si>
  <si>
    <t>Joy</t>
  </si>
  <si>
    <t>Louisa</t>
  </si>
  <si>
    <t>Tom Green</t>
  </si>
  <si>
    <t>Lou Blue</t>
  </si>
  <si>
    <t>Ivy Pink</t>
  </si>
  <si>
    <t>Lex Gold</t>
  </si>
  <si>
    <t>Stern</t>
  </si>
  <si>
    <t>Edelweiss</t>
  </si>
  <si>
    <t>Sonnen</t>
  </si>
  <si>
    <t>Mond</t>
  </si>
  <si>
    <t>Gottesanbeter</t>
  </si>
  <si>
    <t>Gottesanbeterin</t>
  </si>
  <si>
    <t>SZA-3960-472</t>
  </si>
  <si>
    <t>SZA-3991-462</t>
  </si>
  <si>
    <t>SZA-2991-462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</si>
</sst>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#,##0\ &quot;€&quot;;\-#,##0\ &quot;€&quot;"/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0.00&quot; %&quot;"/>
    <numFmt numFmtId="165" formatCode="#,##0_ ;\-#,##0\ "/>
    <numFmt numFmtId="166" formatCode="_-* #,##0.00\ [$€-407]_-;\-* #,##0.00\ [$€-407]_-;_-* &quot;-&quot;??\ [$€-407]_-;_-@_-"/>
    <numFmt numFmtId="167" formatCode="#,##0\ &quot;€&quot;"/>
  </numFmts>
  <fonts count="23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Nyata Book"/>
      <family val="3"/>
    </font>
    <font>
      <sz val="10"/>
      <color theme="1"/>
      <name val="Nyata Book"/>
      <family val="3"/>
    </font>
    <font>
      <sz val="11"/>
      <color theme="1"/>
      <name val="Nyata Book"/>
      <family val="3"/>
    </font>
    <font>
      <b/>
      <sz val="12"/>
      <color theme="1"/>
      <name val="Nyata Book"/>
      <family val="3"/>
    </font>
    <font>
      <u/>
      <sz val="8"/>
      <color theme="1"/>
      <name val="Nyata Book"/>
      <family val="3"/>
    </font>
    <font>
      <b/>
      <sz val="14"/>
      <color theme="1"/>
      <name val="Nyata Book"/>
      <family val="3"/>
    </font>
    <font>
      <b/>
      <sz val="9"/>
      <color theme="1"/>
      <name val="Nyata Book"/>
      <family val="3"/>
    </font>
    <font>
      <sz val="9"/>
      <color theme="1"/>
      <name val="Nyata Book"/>
      <family val="3"/>
    </font>
    <font>
      <sz val="10"/>
      <color rgb="FF154A3C"/>
      <name val="Arial"/>
      <family val="2"/>
    </font>
    <font>
      <sz val="11"/>
      <color rgb="FF154A3C"/>
      <name val="Arial"/>
      <family val="2"/>
    </font>
    <font>
      <b/>
      <sz val="11"/>
      <color rgb="FF154A3C"/>
      <name val="Arial"/>
      <family val="2"/>
    </font>
    <font>
      <sz val="8"/>
      <color rgb="FF154A3C"/>
      <name val="Arial"/>
      <family val="2"/>
    </font>
    <font>
      <b/>
      <sz val="12"/>
      <color theme="1"/>
      <name val="Calibri"/>
      <family val="2"/>
      <scheme val="minor"/>
    </font>
    <font>
      <sz val="6"/>
      <color rgb="FF154A3C"/>
      <name val="Arial"/>
      <family val="2"/>
    </font>
    <font>
      <b/>
      <sz val="9"/>
      <color rgb="FFFF0000"/>
      <name val="Arial"/>
      <family val="2"/>
    </font>
    <font>
      <b/>
      <sz val="5"/>
      <color rgb="FFFF0000"/>
      <name val="Arial"/>
      <family val="2"/>
    </font>
    <font>
      <sz val="6"/>
      <color rgb="FFFF0000"/>
      <name val="Arial"/>
      <family val="2"/>
    </font>
    <font>
      <b/>
      <sz val="9"/>
      <color rgb="FF154A3C"/>
      <name val="Arial"/>
      <family val="2"/>
    </font>
    <font>
      <sz val="11"/>
      <color rgb="FFFF0000"/>
      <name val="Arial"/>
      <family val="2"/>
    </font>
    <font>
      <sz val="9"/>
      <color rgb="FF154A3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1D5B3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Protection="0">
      <alignment vertical="center"/>
    </xf>
    <xf numFmtId="44" fontId="2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7" fillId="0" borderId="0" xfId="0" applyFont="1"/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14" fontId="6" fillId="0" borderId="0" xfId="0" applyNumberFormat="1" applyFont="1" applyAlignment="1" applyProtection="1">
      <alignment horizontal="left"/>
      <protection locked="0"/>
    </xf>
    <xf numFmtId="14" fontId="6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left"/>
    </xf>
    <xf numFmtId="0" fontId="8" fillId="0" borderId="0" xfId="0" applyFont="1"/>
    <xf numFmtId="44" fontId="5" fillId="0" borderId="0" xfId="0" applyNumberFormat="1" applyFont="1"/>
    <xf numFmtId="44" fontId="5" fillId="0" borderId="0" xfId="0" applyNumberFormat="1" applyFont="1" applyAlignment="1">
      <alignment horizontal="left"/>
    </xf>
    <xf numFmtId="42" fontId="3" fillId="0" borderId="0" xfId="0" applyNumberFormat="1" applyFont="1"/>
    <xf numFmtId="44" fontId="3" fillId="0" borderId="0" xfId="0" applyNumberFormat="1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/>
    <xf numFmtId="5" fontId="10" fillId="0" borderId="1" xfId="0" applyNumberFormat="1" applyFont="1" applyBorder="1" applyAlignment="1">
      <alignment horizontal="left"/>
    </xf>
    <xf numFmtId="165" fontId="10" fillId="0" borderId="1" xfId="0" applyNumberFormat="1" applyFont="1" applyBorder="1" applyAlignment="1">
      <alignment horizontal="center" vertical="center"/>
    </xf>
    <xf numFmtId="44" fontId="10" fillId="0" borderId="1" xfId="0" applyNumberFormat="1" applyFont="1" applyBorder="1" applyAlignment="1">
      <alignment vertical="center"/>
    </xf>
    <xf numFmtId="44" fontId="10" fillId="0" borderId="1" xfId="0" applyNumberFormat="1" applyFont="1" applyBorder="1"/>
    <xf numFmtId="42" fontId="12" fillId="0" borderId="2" xfId="2" applyNumberFormat="1" applyFont="1" applyFill="1" applyBorder="1" applyAlignment="1" applyProtection="1">
      <alignment horizontal="center" vertical="center" wrapText="1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42" fontId="12" fillId="0" borderId="0" xfId="2" applyNumberFormat="1" applyFont="1" applyFill="1" applyBorder="1" applyAlignment="1" applyProtection="1">
      <alignment horizontal="center" vertical="center"/>
    </xf>
    <xf numFmtId="42" fontId="12" fillId="0" borderId="1" xfId="2" applyNumberFormat="1" applyFont="1" applyFill="1" applyBorder="1" applyAlignment="1" applyProtection="1">
      <alignment horizontal="center" vertical="center"/>
    </xf>
    <xf numFmtId="44" fontId="12" fillId="0" borderId="1" xfId="2" applyFont="1" applyFill="1" applyBorder="1" applyAlignment="1" applyProtection="1">
      <alignment horizontal="center" vertical="center"/>
    </xf>
    <xf numFmtId="0" fontId="12" fillId="3" borderId="8" xfId="0" applyFont="1" applyFill="1" applyBorder="1" applyAlignment="1" applyProtection="1">
      <alignment horizontal="center" vertical="center" wrapText="1"/>
      <protection locked="0"/>
    </xf>
    <xf numFmtId="42" fontId="10" fillId="0" borderId="1" xfId="0" applyNumberFormat="1" applyFont="1" applyBorder="1" applyAlignment="1">
      <alignment horizontal="center"/>
    </xf>
    <xf numFmtId="42" fontId="12" fillId="0" borderId="9" xfId="2" applyNumberFormat="1" applyFont="1" applyFill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2" borderId="13" xfId="0" applyFont="1" applyFill="1" applyBorder="1" applyAlignment="1" applyProtection="1">
      <alignment horizontal="center" vertical="center" wrapText="1"/>
      <protection locked="0"/>
    </xf>
    <xf numFmtId="165" fontId="5" fillId="0" borderId="0" xfId="0" applyNumberFormat="1" applyFont="1" applyAlignment="1">
      <alignment horizontal="left"/>
    </xf>
    <xf numFmtId="0" fontId="12" fillId="0" borderId="8" xfId="0" applyFont="1" applyFill="1" applyBorder="1" applyAlignment="1" applyProtection="1">
      <alignment horizontal="center" vertical="center" wrapText="1"/>
      <protection locked="0"/>
    </xf>
    <xf numFmtId="42" fontId="12" fillId="0" borderId="18" xfId="2" applyNumberFormat="1" applyFont="1" applyFill="1" applyBorder="1" applyAlignment="1" applyProtection="1">
      <alignment horizontal="center" vertical="center"/>
    </xf>
    <xf numFmtId="42" fontId="12" fillId="0" borderId="19" xfId="2" applyNumberFormat="1" applyFont="1" applyFill="1" applyBorder="1" applyAlignment="1" applyProtection="1">
      <alignment horizontal="center" vertical="center"/>
    </xf>
    <xf numFmtId="42" fontId="13" fillId="0" borderId="19" xfId="2" applyNumberFormat="1" applyFont="1" applyFill="1" applyBorder="1" applyAlignment="1" applyProtection="1">
      <alignment horizontal="center" vertical="center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21" fillId="3" borderId="8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center" vertical="center"/>
    </xf>
    <xf numFmtId="1" fontId="11" fillId="0" borderId="0" xfId="0" applyNumberFormat="1" applyFont="1" applyAlignment="1" applyProtection="1">
      <alignment horizontal="center" vertical="center"/>
    </xf>
    <xf numFmtId="0" fontId="12" fillId="0" borderId="0" xfId="0" applyFont="1" applyAlignment="1" applyProtection="1">
      <alignment horizontal="right"/>
    </xf>
    <xf numFmtId="0" fontId="12" fillId="0" borderId="0" xfId="0" applyFont="1" applyProtection="1"/>
    <xf numFmtId="0" fontId="12" fillId="0" borderId="0" xfId="0" applyFont="1" applyAlignment="1" applyProtection="1">
      <alignment vertical="center"/>
    </xf>
    <xf numFmtId="0" fontId="12" fillId="0" borderId="14" xfId="0" applyFont="1" applyBorder="1" applyAlignment="1" applyProtection="1">
      <alignment horizontal="center" vertical="center"/>
    </xf>
    <xf numFmtId="0" fontId="16" fillId="0" borderId="5" xfId="0" applyFont="1" applyBorder="1" applyAlignment="1" applyProtection="1">
      <alignment horizontal="center" vertical="center" wrapText="1"/>
    </xf>
    <xf numFmtId="0" fontId="17" fillId="0" borderId="2" xfId="0" applyFont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  <xf numFmtId="164" fontId="12" fillId="0" borderId="2" xfId="0" applyNumberFormat="1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1" fontId="11" fillId="0" borderId="6" xfId="0" applyNumberFormat="1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/>
    </xf>
    <xf numFmtId="0" fontId="16" fillId="0" borderId="7" xfId="0" applyFont="1" applyBorder="1" applyAlignment="1" applyProtection="1">
      <alignment horizontal="center" vertical="center"/>
    </xf>
    <xf numFmtId="2" fontId="17" fillId="0" borderId="1" xfId="0" applyNumberFormat="1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right"/>
    </xf>
    <xf numFmtId="0" fontId="11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/>
    </xf>
    <xf numFmtId="1" fontId="11" fillId="0" borderId="8" xfId="0" applyNumberFormat="1" applyFont="1" applyBorder="1" applyAlignment="1" applyProtection="1">
      <alignment horizontal="center" vertical="center"/>
    </xf>
    <xf numFmtId="44" fontId="12" fillId="0" borderId="1" xfId="0" applyNumberFormat="1" applyFont="1" applyBorder="1" applyAlignment="1" applyProtection="1">
      <alignment horizontal="center" vertical="center"/>
    </xf>
    <xf numFmtId="0" fontId="20" fillId="0" borderId="1" xfId="0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right"/>
    </xf>
    <xf numFmtId="2" fontId="17" fillId="0" borderId="1" xfId="0" applyNumberFormat="1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right"/>
    </xf>
    <xf numFmtId="0" fontId="15" fillId="0" borderId="1" xfId="0" applyFont="1" applyBorder="1" applyAlignment="1" applyProtection="1">
      <alignment horizontal="center" vertical="center"/>
    </xf>
    <xf numFmtId="0" fontId="0" fillId="0" borderId="0" xfId="0" applyProtection="1"/>
    <xf numFmtId="0" fontId="20" fillId="0" borderId="9" xfId="0" applyFont="1" applyBorder="1" applyAlignment="1" applyProtection="1">
      <alignment horizontal="center" vertical="center"/>
    </xf>
    <xf numFmtId="0" fontId="15" fillId="0" borderId="9" xfId="0" applyFont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 wrapText="1"/>
    </xf>
    <xf numFmtId="0" fontId="12" fillId="0" borderId="9" xfId="0" applyFont="1" applyBorder="1" applyAlignment="1" applyProtection="1">
      <alignment horizontal="center" vertical="center"/>
    </xf>
    <xf numFmtId="1" fontId="11" fillId="0" borderId="16" xfId="0" applyNumberFormat="1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horizontal="center" vertical="center"/>
    </xf>
    <xf numFmtId="1" fontId="11" fillId="0" borderId="17" xfId="0" applyNumberFormat="1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/>
    </xf>
    <xf numFmtId="166" fontId="13" fillId="0" borderId="9" xfId="0" applyNumberFormat="1" applyFont="1" applyBorder="1" applyAlignment="1" applyProtection="1">
      <alignment horizontal="center" vertical="center"/>
    </xf>
    <xf numFmtId="166" fontId="13" fillId="0" borderId="1" xfId="0" applyNumberFormat="1" applyFont="1" applyBorder="1" applyAlignment="1" applyProtection="1">
      <alignment horizontal="center" vertical="center"/>
    </xf>
    <xf numFmtId="0" fontId="20" fillId="0" borderId="18" xfId="0" applyFont="1" applyBorder="1" applyAlignment="1" applyProtection="1">
      <alignment horizontal="center" vertical="center"/>
    </xf>
    <xf numFmtId="166" fontId="13" fillId="0" borderId="18" xfId="0" applyNumberFormat="1" applyFont="1" applyBorder="1" applyAlignment="1" applyProtection="1">
      <alignment horizontal="center" vertical="center"/>
    </xf>
    <xf numFmtId="0" fontId="11" fillId="0" borderId="18" xfId="0" applyFont="1" applyBorder="1" applyAlignment="1" applyProtection="1">
      <alignment horizontal="center" vertical="center" wrapText="1"/>
    </xf>
    <xf numFmtId="0" fontId="16" fillId="0" borderId="12" xfId="0" applyFont="1" applyBorder="1" applyAlignment="1" applyProtection="1">
      <alignment horizontal="left" vertical="center"/>
    </xf>
    <xf numFmtId="0" fontId="20" fillId="0" borderId="19" xfId="0" applyFont="1" applyBorder="1" applyAlignment="1" applyProtection="1">
      <alignment horizontal="center" vertical="center"/>
    </xf>
    <xf numFmtId="0" fontId="12" fillId="0" borderId="19" xfId="0" applyFont="1" applyBorder="1" applyAlignment="1" applyProtection="1">
      <alignment horizontal="center"/>
    </xf>
    <xf numFmtId="0" fontId="11" fillId="0" borderId="19" xfId="0" applyFont="1" applyBorder="1" applyAlignment="1" applyProtection="1">
      <alignment horizontal="center" vertical="center" wrapText="1"/>
    </xf>
    <xf numFmtId="0" fontId="12" fillId="0" borderId="19" xfId="0" applyFont="1" applyBorder="1" applyAlignment="1" applyProtection="1">
      <alignment horizontal="center" vertical="center"/>
    </xf>
    <xf numFmtId="0" fontId="12" fillId="0" borderId="13" xfId="0" applyFont="1" applyBorder="1" applyAlignment="1" applyProtection="1">
      <alignment horizontal="center" vertical="center"/>
    </xf>
    <xf numFmtId="1" fontId="11" fillId="0" borderId="0" xfId="0" applyNumberFormat="1" applyFont="1" applyFill="1" applyBorder="1" applyAlignment="1" applyProtection="1">
      <alignment horizontal="center" vertical="center"/>
    </xf>
    <xf numFmtId="0" fontId="13" fillId="0" borderId="12" xfId="0" applyFont="1" applyBorder="1" applyAlignment="1" applyProtection="1">
      <alignment horizontal="center" vertical="center"/>
    </xf>
    <xf numFmtId="167" fontId="13" fillId="0" borderId="12" xfId="0" applyNumberFormat="1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2" fontId="17" fillId="0" borderId="9" xfId="0" applyNumberFormat="1" applyFont="1" applyBorder="1" applyAlignment="1" applyProtection="1">
      <alignment horizontal="center" vertical="center" wrapText="1"/>
    </xf>
    <xf numFmtId="0" fontId="11" fillId="0" borderId="9" xfId="0" applyFont="1" applyBorder="1" applyAlignment="1" applyProtection="1">
      <alignment horizontal="center" vertical="center"/>
    </xf>
    <xf numFmtId="0" fontId="22" fillId="0" borderId="9" xfId="0" applyFont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left" vertical="center"/>
      <protection locked="0" hidden="1"/>
    </xf>
    <xf numFmtId="0" fontId="12" fillId="2" borderId="11" xfId="0" applyFont="1" applyFill="1" applyBorder="1" applyAlignment="1" applyProtection="1">
      <alignment horizontal="left" vertical="center"/>
      <protection locked="0" hidden="1"/>
    </xf>
    <xf numFmtId="0" fontId="12" fillId="2" borderId="1" xfId="0" applyFont="1" applyFill="1" applyBorder="1" applyAlignment="1" applyProtection="1">
      <alignment horizontal="left" vertical="center" wrapText="1"/>
      <protection locked="0" hidden="1"/>
    </xf>
    <xf numFmtId="0" fontId="12" fillId="2" borderId="1" xfId="0" applyFont="1" applyFill="1" applyBorder="1" applyAlignment="1" applyProtection="1">
      <alignment horizontal="left" vertical="center"/>
      <protection locked="0" hidden="1"/>
    </xf>
    <xf numFmtId="0" fontId="12" fillId="2" borderId="3" xfId="0" applyFont="1" applyFill="1" applyBorder="1" applyAlignment="1" applyProtection="1">
      <alignment horizontal="left" vertical="center" wrapText="1"/>
      <protection locked="0" hidden="1"/>
    </xf>
    <xf numFmtId="0" fontId="12" fillId="2" borderId="4" xfId="0" applyFont="1" applyFill="1" applyBorder="1" applyAlignment="1" applyProtection="1">
      <alignment horizontal="left" vertical="center" wrapText="1"/>
      <protection locked="0" hidden="1"/>
    </xf>
    <xf numFmtId="0" fontId="12" fillId="2" borderId="10" xfId="0" applyFont="1" applyFill="1" applyBorder="1" applyAlignment="1" applyProtection="1">
      <alignment horizontal="left" vertical="center" wrapText="1"/>
      <protection locked="0" hidden="1"/>
    </xf>
    <xf numFmtId="0" fontId="12" fillId="2" borderId="11" xfId="0" applyFont="1" applyFill="1" applyBorder="1" applyAlignment="1" applyProtection="1">
      <alignment horizontal="left" vertical="center" wrapText="1"/>
      <protection locked="0" hidden="1"/>
    </xf>
    <xf numFmtId="14" fontId="12" fillId="2" borderId="0" xfId="0" applyNumberFormat="1" applyFont="1" applyFill="1" applyAlignment="1" applyProtection="1">
      <alignment horizontal="center" vertical="center"/>
      <protection locked="0" hidden="1"/>
    </xf>
    <xf numFmtId="0" fontId="12" fillId="2" borderId="0" xfId="0" applyFont="1" applyFill="1" applyAlignment="1" applyProtection="1">
      <alignment horizontal="center" vertical="center"/>
      <protection locked="0" hidden="1"/>
    </xf>
    <xf numFmtId="0" fontId="5" fillId="0" borderId="0" xfId="0" applyFont="1" applyAlignment="1">
      <alignment horizontal="left" vertical="center" wrapText="1"/>
    </xf>
  </cellXfs>
  <cellStyles count="3">
    <cellStyle name="Normal 2" xfId="1" xr:uid="{00000000-0005-0000-0000-000001000000}"/>
    <cellStyle name="Standard" xfId="0" builtinId="0"/>
    <cellStyle name="Währung" xfId="2" builtinId="4"/>
  </cellStyles>
  <dxfs count="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54A3C"/>
      <color rgb="FFFCE79A"/>
      <color rgb="FFFF9900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8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3.jpeg"/><Relationship Id="rId366" Type="http://schemas.openxmlformats.org/officeDocument/2006/relationships/image" Target="../media/image365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268" Type="http://schemas.openxmlformats.org/officeDocument/2006/relationships/image" Target="../media/image268.jpe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335" Type="http://schemas.openxmlformats.org/officeDocument/2006/relationships/image" Target="../media/image334.jpeg"/><Relationship Id="rId377" Type="http://schemas.openxmlformats.org/officeDocument/2006/relationships/image" Target="../media/image376.png"/><Relationship Id="rId5" Type="http://schemas.openxmlformats.org/officeDocument/2006/relationships/image" Target="../media/image5.jpeg"/><Relationship Id="rId181" Type="http://schemas.openxmlformats.org/officeDocument/2006/relationships/image" Target="../media/image181.png"/><Relationship Id="rId237" Type="http://schemas.openxmlformats.org/officeDocument/2006/relationships/image" Target="../media/image237.jpeg"/><Relationship Id="rId402" Type="http://schemas.openxmlformats.org/officeDocument/2006/relationships/image" Target="../media/image401.png"/><Relationship Id="rId279" Type="http://schemas.openxmlformats.org/officeDocument/2006/relationships/image" Target="../media/image279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290" Type="http://schemas.microsoft.com/office/2007/relationships/hdphoto" Target="../media/hdphoto1.wdp"/><Relationship Id="rId304" Type="http://schemas.openxmlformats.org/officeDocument/2006/relationships/image" Target="../media/image303.jpeg"/><Relationship Id="rId346" Type="http://schemas.openxmlformats.org/officeDocument/2006/relationships/image" Target="../media/image345.jpeg"/><Relationship Id="rId388" Type="http://schemas.openxmlformats.org/officeDocument/2006/relationships/image" Target="../media/image387.pn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413" Type="http://schemas.openxmlformats.org/officeDocument/2006/relationships/image" Target="../media/image412.png"/><Relationship Id="rId248" Type="http://schemas.openxmlformats.org/officeDocument/2006/relationships/image" Target="../media/image248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4.jpeg"/><Relationship Id="rId357" Type="http://schemas.openxmlformats.org/officeDocument/2006/relationships/image" Target="../media/image356.jpeg"/><Relationship Id="rId54" Type="http://schemas.openxmlformats.org/officeDocument/2006/relationships/image" Target="../media/image54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217" Type="http://schemas.openxmlformats.org/officeDocument/2006/relationships/image" Target="../media/image217.png"/><Relationship Id="rId399" Type="http://schemas.openxmlformats.org/officeDocument/2006/relationships/image" Target="../media/image398.pn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326" Type="http://schemas.openxmlformats.org/officeDocument/2006/relationships/image" Target="../media/image325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7.png"/><Relationship Id="rId172" Type="http://schemas.openxmlformats.org/officeDocument/2006/relationships/image" Target="../media/image172.jpeg"/><Relationship Id="rId228" Type="http://schemas.openxmlformats.org/officeDocument/2006/relationships/image" Target="../media/image228.jpeg"/><Relationship Id="rId281" Type="http://schemas.openxmlformats.org/officeDocument/2006/relationships/image" Target="../media/image281.jpeg"/><Relationship Id="rId337" Type="http://schemas.openxmlformats.org/officeDocument/2006/relationships/image" Target="../media/image336.jpeg"/><Relationship Id="rId34" Type="http://schemas.openxmlformats.org/officeDocument/2006/relationships/image" Target="../media/image34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379" Type="http://schemas.openxmlformats.org/officeDocument/2006/relationships/image" Target="../media/image378.png"/><Relationship Id="rId7" Type="http://schemas.openxmlformats.org/officeDocument/2006/relationships/image" Target="../media/image7.jpeg"/><Relationship Id="rId183" Type="http://schemas.openxmlformats.org/officeDocument/2006/relationships/image" Target="../media/image183.png"/><Relationship Id="rId239" Type="http://schemas.openxmlformats.org/officeDocument/2006/relationships/image" Target="../media/image239.jpeg"/><Relationship Id="rId390" Type="http://schemas.openxmlformats.org/officeDocument/2006/relationships/image" Target="../media/image389.png"/><Relationship Id="rId404" Type="http://schemas.openxmlformats.org/officeDocument/2006/relationships/image" Target="../media/image403.png"/><Relationship Id="rId250" Type="http://schemas.openxmlformats.org/officeDocument/2006/relationships/image" Target="../media/image250.jpeg"/><Relationship Id="rId292" Type="http://schemas.openxmlformats.org/officeDocument/2006/relationships/image" Target="../media/image291.jpeg"/><Relationship Id="rId306" Type="http://schemas.openxmlformats.org/officeDocument/2006/relationships/image" Target="../media/image305.jpeg"/><Relationship Id="rId45" Type="http://schemas.openxmlformats.org/officeDocument/2006/relationships/image" Target="../media/image45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348" Type="http://schemas.openxmlformats.org/officeDocument/2006/relationships/image" Target="../media/image347.jpeg"/><Relationship Id="rId152" Type="http://schemas.openxmlformats.org/officeDocument/2006/relationships/image" Target="../media/image152.jpe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415" Type="http://schemas.openxmlformats.org/officeDocument/2006/relationships/image" Target="../media/image414.pn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56" Type="http://schemas.openxmlformats.org/officeDocument/2006/relationships/image" Target="../media/image56.jpeg"/><Relationship Id="rId317" Type="http://schemas.openxmlformats.org/officeDocument/2006/relationships/image" Target="../media/image316.jpeg"/><Relationship Id="rId359" Type="http://schemas.openxmlformats.org/officeDocument/2006/relationships/image" Target="../media/image35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63" Type="http://schemas.openxmlformats.org/officeDocument/2006/relationships/image" Target="../media/image163.jpeg"/><Relationship Id="rId219" Type="http://schemas.openxmlformats.org/officeDocument/2006/relationships/image" Target="../media/image219.png"/><Relationship Id="rId370" Type="http://schemas.openxmlformats.org/officeDocument/2006/relationships/image" Target="../media/image369.png"/><Relationship Id="rId230" Type="http://schemas.openxmlformats.org/officeDocument/2006/relationships/image" Target="../media/image230.jpeg"/><Relationship Id="rId25" Type="http://schemas.openxmlformats.org/officeDocument/2006/relationships/image" Target="../media/image25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328" Type="http://schemas.openxmlformats.org/officeDocument/2006/relationships/image" Target="../media/image327.jpeg"/><Relationship Id="rId132" Type="http://schemas.openxmlformats.org/officeDocument/2006/relationships/image" Target="../media/image132.jpeg"/><Relationship Id="rId174" Type="http://schemas.openxmlformats.org/officeDocument/2006/relationships/image" Target="../media/image174.jpeg"/><Relationship Id="rId381" Type="http://schemas.openxmlformats.org/officeDocument/2006/relationships/image" Target="../media/image380.png"/><Relationship Id="rId241" Type="http://schemas.openxmlformats.org/officeDocument/2006/relationships/image" Target="../media/image241.png"/><Relationship Id="rId36" Type="http://schemas.openxmlformats.org/officeDocument/2006/relationships/image" Target="../media/image36.jpeg"/><Relationship Id="rId283" Type="http://schemas.openxmlformats.org/officeDocument/2006/relationships/image" Target="../media/image283.jpeg"/><Relationship Id="rId339" Type="http://schemas.openxmlformats.org/officeDocument/2006/relationships/image" Target="../media/image338.jpeg"/><Relationship Id="rId78" Type="http://schemas.openxmlformats.org/officeDocument/2006/relationships/image" Target="../media/image78.jpeg"/><Relationship Id="rId101" Type="http://schemas.openxmlformats.org/officeDocument/2006/relationships/image" Target="../media/image101.jpeg"/><Relationship Id="rId143" Type="http://schemas.openxmlformats.org/officeDocument/2006/relationships/image" Target="../media/image143.jpeg"/><Relationship Id="rId185" Type="http://schemas.openxmlformats.org/officeDocument/2006/relationships/image" Target="../media/image185.png"/><Relationship Id="rId350" Type="http://schemas.openxmlformats.org/officeDocument/2006/relationships/image" Target="../media/image349.jpeg"/><Relationship Id="rId406" Type="http://schemas.openxmlformats.org/officeDocument/2006/relationships/image" Target="../media/image405.png"/><Relationship Id="rId9" Type="http://schemas.openxmlformats.org/officeDocument/2006/relationships/image" Target="../media/image9.jpeg"/><Relationship Id="rId210" Type="http://schemas.openxmlformats.org/officeDocument/2006/relationships/image" Target="../media/image210.png"/><Relationship Id="rId392" Type="http://schemas.openxmlformats.org/officeDocument/2006/relationships/image" Target="../media/image391.png"/><Relationship Id="rId252" Type="http://schemas.openxmlformats.org/officeDocument/2006/relationships/image" Target="../media/image252.jpeg"/><Relationship Id="rId294" Type="http://schemas.openxmlformats.org/officeDocument/2006/relationships/image" Target="../media/image293.jpeg"/><Relationship Id="rId308" Type="http://schemas.openxmlformats.org/officeDocument/2006/relationships/image" Target="../media/image307.jpeg"/><Relationship Id="rId47" Type="http://schemas.openxmlformats.org/officeDocument/2006/relationships/image" Target="../media/image47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54" Type="http://schemas.openxmlformats.org/officeDocument/2006/relationships/image" Target="../media/image154.jpeg"/><Relationship Id="rId361" Type="http://schemas.openxmlformats.org/officeDocument/2006/relationships/image" Target="../media/image360.jpeg"/><Relationship Id="rId196" Type="http://schemas.openxmlformats.org/officeDocument/2006/relationships/image" Target="../media/image196.png"/><Relationship Id="rId417" Type="http://schemas.openxmlformats.org/officeDocument/2006/relationships/image" Target="../media/image416.pn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63" Type="http://schemas.openxmlformats.org/officeDocument/2006/relationships/image" Target="../media/image263.jpeg"/><Relationship Id="rId319" Type="http://schemas.openxmlformats.org/officeDocument/2006/relationships/image" Target="../media/image318.jpeg"/><Relationship Id="rId58" Type="http://schemas.openxmlformats.org/officeDocument/2006/relationships/image" Target="../media/image58.jpeg"/><Relationship Id="rId123" Type="http://schemas.openxmlformats.org/officeDocument/2006/relationships/image" Target="../media/image123.jpeg"/><Relationship Id="rId330" Type="http://schemas.openxmlformats.org/officeDocument/2006/relationships/image" Target="../media/image329.jpeg"/><Relationship Id="rId165" Type="http://schemas.openxmlformats.org/officeDocument/2006/relationships/image" Target="../media/image165.jpeg"/><Relationship Id="rId372" Type="http://schemas.openxmlformats.org/officeDocument/2006/relationships/image" Target="../media/image371.png"/><Relationship Id="rId232" Type="http://schemas.openxmlformats.org/officeDocument/2006/relationships/image" Target="../media/image232.jpeg"/><Relationship Id="rId274" Type="http://schemas.openxmlformats.org/officeDocument/2006/relationships/image" Target="../media/image274.jpeg"/><Relationship Id="rId27" Type="http://schemas.openxmlformats.org/officeDocument/2006/relationships/image" Target="../media/image27.jpeg"/><Relationship Id="rId69" Type="http://schemas.openxmlformats.org/officeDocument/2006/relationships/image" Target="../media/image69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76" Type="http://schemas.openxmlformats.org/officeDocument/2006/relationships/image" Target="../media/image176.jpeg"/><Relationship Id="rId341" Type="http://schemas.openxmlformats.org/officeDocument/2006/relationships/image" Target="../media/image340.jpeg"/><Relationship Id="rId383" Type="http://schemas.openxmlformats.org/officeDocument/2006/relationships/image" Target="../media/image382.png"/><Relationship Id="rId201" Type="http://schemas.openxmlformats.org/officeDocument/2006/relationships/image" Target="../media/image201.png"/><Relationship Id="rId222" Type="http://schemas.openxmlformats.org/officeDocument/2006/relationships/image" Target="../media/image222.jpeg"/><Relationship Id="rId243" Type="http://schemas.openxmlformats.org/officeDocument/2006/relationships/image" Target="../media/image243.pn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09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png"/><Relationship Id="rId331" Type="http://schemas.openxmlformats.org/officeDocument/2006/relationships/image" Target="../media/image330.jpeg"/><Relationship Id="rId352" Type="http://schemas.openxmlformats.org/officeDocument/2006/relationships/image" Target="../media/image351.jpeg"/><Relationship Id="rId373" Type="http://schemas.openxmlformats.org/officeDocument/2006/relationships/image" Target="../media/image372.png"/><Relationship Id="rId394" Type="http://schemas.openxmlformats.org/officeDocument/2006/relationships/image" Target="../media/image393.png"/><Relationship Id="rId408" Type="http://schemas.openxmlformats.org/officeDocument/2006/relationships/image" Target="../media/image407.png"/><Relationship Id="rId1" Type="http://schemas.openxmlformats.org/officeDocument/2006/relationships/image" Target="../media/image1.jpeg"/><Relationship Id="rId212" Type="http://schemas.openxmlformats.org/officeDocument/2006/relationships/image" Target="../media/image212.pn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5.jpeg"/><Relationship Id="rId300" Type="http://schemas.openxmlformats.org/officeDocument/2006/relationships/image" Target="../media/image299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png"/><Relationship Id="rId321" Type="http://schemas.openxmlformats.org/officeDocument/2006/relationships/image" Target="../media/image320.jpeg"/><Relationship Id="rId342" Type="http://schemas.openxmlformats.org/officeDocument/2006/relationships/image" Target="../media/image341.jpeg"/><Relationship Id="rId363" Type="http://schemas.openxmlformats.org/officeDocument/2006/relationships/image" Target="../media/image362.jpeg"/><Relationship Id="rId384" Type="http://schemas.openxmlformats.org/officeDocument/2006/relationships/image" Target="../media/image383.png"/><Relationship Id="rId202" Type="http://schemas.openxmlformats.org/officeDocument/2006/relationships/image" Target="../media/image202.pn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pn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png"/><Relationship Id="rId311" Type="http://schemas.openxmlformats.org/officeDocument/2006/relationships/image" Target="../media/image310.jpeg"/><Relationship Id="rId332" Type="http://schemas.openxmlformats.org/officeDocument/2006/relationships/image" Target="../media/image331.jpeg"/><Relationship Id="rId353" Type="http://schemas.openxmlformats.org/officeDocument/2006/relationships/image" Target="../media/image352.jpeg"/><Relationship Id="rId374" Type="http://schemas.openxmlformats.org/officeDocument/2006/relationships/image" Target="../media/image373.png"/><Relationship Id="rId395" Type="http://schemas.openxmlformats.org/officeDocument/2006/relationships/image" Target="../media/image394.png"/><Relationship Id="rId409" Type="http://schemas.openxmlformats.org/officeDocument/2006/relationships/image" Target="../media/image408.pn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pn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6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0.jpeg"/><Relationship Id="rId322" Type="http://schemas.openxmlformats.org/officeDocument/2006/relationships/image" Target="../media/image321.jpeg"/><Relationship Id="rId343" Type="http://schemas.openxmlformats.org/officeDocument/2006/relationships/image" Target="../media/image342.jpeg"/><Relationship Id="rId364" Type="http://schemas.openxmlformats.org/officeDocument/2006/relationships/image" Target="../media/image363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385" Type="http://schemas.openxmlformats.org/officeDocument/2006/relationships/image" Target="../media/image384.pn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410" Type="http://schemas.openxmlformats.org/officeDocument/2006/relationships/image" Target="../media/image409.pn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1.jpeg"/><Relationship Id="rId333" Type="http://schemas.openxmlformats.org/officeDocument/2006/relationships/image" Target="../media/image332.jpeg"/><Relationship Id="rId354" Type="http://schemas.openxmlformats.org/officeDocument/2006/relationships/image" Target="../media/image353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png"/><Relationship Id="rId375" Type="http://schemas.openxmlformats.org/officeDocument/2006/relationships/image" Target="../media/image374.png"/><Relationship Id="rId396" Type="http://schemas.openxmlformats.org/officeDocument/2006/relationships/image" Target="../media/image395.png"/><Relationship Id="rId3" Type="http://schemas.openxmlformats.org/officeDocument/2006/relationships/image" Target="../media/image3.jpeg"/><Relationship Id="rId214" Type="http://schemas.openxmlformats.org/officeDocument/2006/relationships/image" Target="../media/image214.pn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7.jpeg"/><Relationship Id="rId400" Type="http://schemas.openxmlformats.org/officeDocument/2006/relationships/image" Target="../media/image399.pn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1.jpeg"/><Relationship Id="rId323" Type="http://schemas.openxmlformats.org/officeDocument/2006/relationships/image" Target="../media/image322.jpeg"/><Relationship Id="rId344" Type="http://schemas.openxmlformats.org/officeDocument/2006/relationships/image" Target="../media/image343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png"/><Relationship Id="rId365" Type="http://schemas.openxmlformats.org/officeDocument/2006/relationships/image" Target="../media/image364.jpeg"/><Relationship Id="rId386" Type="http://schemas.openxmlformats.org/officeDocument/2006/relationships/image" Target="../media/image385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411" Type="http://schemas.openxmlformats.org/officeDocument/2006/relationships/image" Target="../media/image410.pn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2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3.jpeg"/><Relationship Id="rId355" Type="http://schemas.openxmlformats.org/officeDocument/2006/relationships/image" Target="../media/image354.jpeg"/><Relationship Id="rId376" Type="http://schemas.openxmlformats.org/officeDocument/2006/relationships/image" Target="../media/image375.png"/><Relationship Id="rId397" Type="http://schemas.openxmlformats.org/officeDocument/2006/relationships/image" Target="../media/image396.png"/><Relationship Id="rId4" Type="http://schemas.openxmlformats.org/officeDocument/2006/relationships/image" Target="../media/image4.jpeg"/><Relationship Id="rId180" Type="http://schemas.openxmlformats.org/officeDocument/2006/relationships/image" Target="../media/image180.jpg"/><Relationship Id="rId215" Type="http://schemas.openxmlformats.org/officeDocument/2006/relationships/image" Target="../media/image215.pn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401" Type="http://schemas.openxmlformats.org/officeDocument/2006/relationships/image" Target="../media/image400.png"/><Relationship Id="rId303" Type="http://schemas.openxmlformats.org/officeDocument/2006/relationships/image" Target="../media/image302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4.jpeg"/><Relationship Id="rId387" Type="http://schemas.openxmlformats.org/officeDocument/2006/relationships/image" Target="../media/image386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jpeg"/><Relationship Id="rId412" Type="http://schemas.openxmlformats.org/officeDocument/2006/relationships/image" Target="../media/image411.png"/><Relationship Id="rId107" Type="http://schemas.openxmlformats.org/officeDocument/2006/relationships/image" Target="../media/image107.jpeg"/><Relationship Id="rId289" Type="http://schemas.openxmlformats.org/officeDocument/2006/relationships/image" Target="../media/image289.pn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3.jpeg"/><Relationship Id="rId356" Type="http://schemas.openxmlformats.org/officeDocument/2006/relationships/image" Target="../media/image355.jpeg"/><Relationship Id="rId398" Type="http://schemas.openxmlformats.org/officeDocument/2006/relationships/image" Target="../media/image397.pn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png"/><Relationship Id="rId258" Type="http://schemas.openxmlformats.org/officeDocument/2006/relationships/image" Target="../media/image258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4.jpeg"/><Relationship Id="rId367" Type="http://schemas.openxmlformats.org/officeDocument/2006/relationships/image" Target="../media/image366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5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png"/><Relationship Id="rId378" Type="http://schemas.openxmlformats.org/officeDocument/2006/relationships/image" Target="../media/image377.png"/><Relationship Id="rId403" Type="http://schemas.openxmlformats.org/officeDocument/2006/relationships/image" Target="../media/image402.pn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91" Type="http://schemas.openxmlformats.org/officeDocument/2006/relationships/image" Target="../media/image290.jpeg"/><Relationship Id="rId305" Type="http://schemas.openxmlformats.org/officeDocument/2006/relationships/image" Target="../media/image304.jpeg"/><Relationship Id="rId347" Type="http://schemas.openxmlformats.org/officeDocument/2006/relationships/image" Target="../media/image346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8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49" Type="http://schemas.openxmlformats.org/officeDocument/2006/relationships/image" Target="../media/image249.jpeg"/><Relationship Id="rId414" Type="http://schemas.openxmlformats.org/officeDocument/2006/relationships/image" Target="../media/image413.pn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5.jpeg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358" Type="http://schemas.openxmlformats.org/officeDocument/2006/relationships/image" Target="../media/image357.jpeg"/><Relationship Id="rId162" Type="http://schemas.openxmlformats.org/officeDocument/2006/relationships/image" Target="../media/image162.jpeg"/><Relationship Id="rId218" Type="http://schemas.openxmlformats.org/officeDocument/2006/relationships/image" Target="../media/image218.png"/><Relationship Id="rId271" Type="http://schemas.openxmlformats.org/officeDocument/2006/relationships/image" Target="../media/image271.jpeg"/><Relationship Id="rId24" Type="http://schemas.openxmlformats.org/officeDocument/2006/relationships/image" Target="../media/image24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27" Type="http://schemas.openxmlformats.org/officeDocument/2006/relationships/image" Target="../media/image326.jpeg"/><Relationship Id="rId369" Type="http://schemas.openxmlformats.org/officeDocument/2006/relationships/image" Target="../media/image368.png"/><Relationship Id="rId173" Type="http://schemas.openxmlformats.org/officeDocument/2006/relationships/image" Target="../media/image173.jpeg"/><Relationship Id="rId229" Type="http://schemas.openxmlformats.org/officeDocument/2006/relationships/image" Target="../media/image229.jpeg"/><Relationship Id="rId380" Type="http://schemas.openxmlformats.org/officeDocument/2006/relationships/image" Target="../media/image379.png"/><Relationship Id="rId240" Type="http://schemas.openxmlformats.org/officeDocument/2006/relationships/image" Target="../media/image240.jpeg"/><Relationship Id="rId35" Type="http://schemas.openxmlformats.org/officeDocument/2006/relationships/image" Target="../media/image35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38" Type="http://schemas.openxmlformats.org/officeDocument/2006/relationships/image" Target="../media/image337.jpeg"/><Relationship Id="rId8" Type="http://schemas.openxmlformats.org/officeDocument/2006/relationships/image" Target="../media/image8.jpeg"/><Relationship Id="rId142" Type="http://schemas.openxmlformats.org/officeDocument/2006/relationships/image" Target="../media/image142.jpeg"/><Relationship Id="rId184" Type="http://schemas.openxmlformats.org/officeDocument/2006/relationships/image" Target="../media/image184.png"/><Relationship Id="rId391" Type="http://schemas.openxmlformats.org/officeDocument/2006/relationships/image" Target="../media/image390.png"/><Relationship Id="rId405" Type="http://schemas.openxmlformats.org/officeDocument/2006/relationships/image" Target="../media/image404.png"/><Relationship Id="rId251" Type="http://schemas.openxmlformats.org/officeDocument/2006/relationships/image" Target="../media/image251.jpeg"/><Relationship Id="rId46" Type="http://schemas.openxmlformats.org/officeDocument/2006/relationships/image" Target="../media/image46.jpeg"/><Relationship Id="rId293" Type="http://schemas.openxmlformats.org/officeDocument/2006/relationships/image" Target="../media/image292.jpeg"/><Relationship Id="rId307" Type="http://schemas.openxmlformats.org/officeDocument/2006/relationships/image" Target="../media/image306.jpeg"/><Relationship Id="rId349" Type="http://schemas.openxmlformats.org/officeDocument/2006/relationships/image" Target="../media/image348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3" Type="http://schemas.openxmlformats.org/officeDocument/2006/relationships/image" Target="../media/image153.jpeg"/><Relationship Id="rId195" Type="http://schemas.openxmlformats.org/officeDocument/2006/relationships/image" Target="../media/image195.png"/><Relationship Id="rId209" Type="http://schemas.openxmlformats.org/officeDocument/2006/relationships/image" Target="../media/image209.jpeg"/><Relationship Id="rId360" Type="http://schemas.openxmlformats.org/officeDocument/2006/relationships/image" Target="../media/image359.jpeg"/><Relationship Id="rId416" Type="http://schemas.openxmlformats.org/officeDocument/2006/relationships/image" Target="../media/image415.png"/><Relationship Id="rId220" Type="http://schemas.openxmlformats.org/officeDocument/2006/relationships/image" Target="../media/image220.jpeg"/><Relationship Id="rId15" Type="http://schemas.openxmlformats.org/officeDocument/2006/relationships/image" Target="../media/image15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318" Type="http://schemas.openxmlformats.org/officeDocument/2006/relationships/image" Target="../media/image317.jpeg"/><Relationship Id="rId99" Type="http://schemas.openxmlformats.org/officeDocument/2006/relationships/image" Target="../media/image99.jpeg"/><Relationship Id="rId122" Type="http://schemas.openxmlformats.org/officeDocument/2006/relationships/image" Target="../media/image122.jpeg"/><Relationship Id="rId164" Type="http://schemas.openxmlformats.org/officeDocument/2006/relationships/image" Target="../media/image164.jpeg"/><Relationship Id="rId371" Type="http://schemas.openxmlformats.org/officeDocument/2006/relationships/image" Target="../media/image370.pn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73" Type="http://schemas.openxmlformats.org/officeDocument/2006/relationships/image" Target="../media/image273.jpeg"/><Relationship Id="rId329" Type="http://schemas.openxmlformats.org/officeDocument/2006/relationships/image" Target="../media/image328.jpeg"/><Relationship Id="rId68" Type="http://schemas.openxmlformats.org/officeDocument/2006/relationships/image" Target="../media/image68.jpeg"/><Relationship Id="rId133" Type="http://schemas.openxmlformats.org/officeDocument/2006/relationships/image" Target="../media/image133.jpeg"/><Relationship Id="rId175" Type="http://schemas.openxmlformats.org/officeDocument/2006/relationships/image" Target="../media/image175.jpeg"/><Relationship Id="rId340" Type="http://schemas.openxmlformats.org/officeDocument/2006/relationships/image" Target="../media/image339.jpeg"/><Relationship Id="rId200" Type="http://schemas.openxmlformats.org/officeDocument/2006/relationships/image" Target="../media/image200.png"/><Relationship Id="rId382" Type="http://schemas.openxmlformats.org/officeDocument/2006/relationships/image" Target="../media/image381.png"/><Relationship Id="rId242" Type="http://schemas.openxmlformats.org/officeDocument/2006/relationships/image" Target="../media/image242.png"/><Relationship Id="rId284" Type="http://schemas.openxmlformats.org/officeDocument/2006/relationships/image" Target="../media/image284.jpeg"/><Relationship Id="rId37" Type="http://schemas.openxmlformats.org/officeDocument/2006/relationships/image" Target="../media/image37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86" Type="http://schemas.openxmlformats.org/officeDocument/2006/relationships/image" Target="../media/image186.png"/><Relationship Id="rId351" Type="http://schemas.openxmlformats.org/officeDocument/2006/relationships/image" Target="../media/image350.jpeg"/><Relationship Id="rId393" Type="http://schemas.openxmlformats.org/officeDocument/2006/relationships/image" Target="../media/image392.png"/><Relationship Id="rId407" Type="http://schemas.openxmlformats.org/officeDocument/2006/relationships/image" Target="../media/image406.png"/><Relationship Id="rId211" Type="http://schemas.openxmlformats.org/officeDocument/2006/relationships/image" Target="../media/image211.png"/><Relationship Id="rId253" Type="http://schemas.openxmlformats.org/officeDocument/2006/relationships/image" Target="../media/image253.jpeg"/><Relationship Id="rId295" Type="http://schemas.openxmlformats.org/officeDocument/2006/relationships/image" Target="../media/image294.jpeg"/><Relationship Id="rId309" Type="http://schemas.openxmlformats.org/officeDocument/2006/relationships/image" Target="../media/image308.jpeg"/><Relationship Id="rId48" Type="http://schemas.openxmlformats.org/officeDocument/2006/relationships/image" Target="../media/image48.jpeg"/><Relationship Id="rId113" Type="http://schemas.openxmlformats.org/officeDocument/2006/relationships/image" Target="../media/image113.jpeg"/><Relationship Id="rId320" Type="http://schemas.openxmlformats.org/officeDocument/2006/relationships/image" Target="../media/image319.jpeg"/><Relationship Id="rId155" Type="http://schemas.openxmlformats.org/officeDocument/2006/relationships/image" Target="../media/image155.jpeg"/><Relationship Id="rId197" Type="http://schemas.openxmlformats.org/officeDocument/2006/relationships/image" Target="../media/image197.png"/><Relationship Id="rId362" Type="http://schemas.openxmlformats.org/officeDocument/2006/relationships/image" Target="../media/image361.jpeg"/><Relationship Id="rId418" Type="http://schemas.openxmlformats.org/officeDocument/2006/relationships/image" Target="../media/image41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236220</xdr:colOff>
      <xdr:row>304</xdr:row>
      <xdr:rowOff>60959</xdr:rowOff>
    </xdr:from>
    <xdr:to>
      <xdr:col>2</xdr:col>
      <xdr:colOff>701040</xdr:colOff>
      <xdr:row>304</xdr:row>
      <xdr:rowOff>652550</xdr:rowOff>
    </xdr:to>
    <xdr:pic>
      <xdr:nvPicPr>
        <xdr:cNvPr id="502" name="Picture 12">
          <a:extLst>
            <a:ext uri="{FF2B5EF4-FFF2-40B4-BE49-F238E27FC236}">
              <a16:creationId xmlns:a16="http://schemas.microsoft.com/office/drawing/2014/main" id="{982C42B3-147E-4BE8-9BAC-0D8D206050C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001" t="20115" r="28911" b="27591"/>
        <a:stretch/>
      </xdr:blipFill>
      <xdr:spPr>
        <a:xfrm>
          <a:off x="1036320" y="177273584"/>
          <a:ext cx="464820" cy="591591"/>
        </a:xfrm>
        <a:prstGeom prst="rect">
          <a:avLst/>
        </a:prstGeom>
      </xdr:spPr>
    </xdr:pic>
    <xdr:clientData/>
  </xdr:twoCellAnchor>
  <xdr:twoCellAnchor>
    <xdr:from>
      <xdr:col>2</xdr:col>
      <xdr:colOff>259080</xdr:colOff>
      <xdr:row>303</xdr:row>
      <xdr:rowOff>45720</xdr:rowOff>
    </xdr:from>
    <xdr:to>
      <xdr:col>2</xdr:col>
      <xdr:colOff>624840</xdr:colOff>
      <xdr:row>303</xdr:row>
      <xdr:rowOff>691179</xdr:rowOff>
    </xdr:to>
    <xdr:pic>
      <xdr:nvPicPr>
        <xdr:cNvPr id="503" name="Picture 13">
          <a:extLst>
            <a:ext uri="{FF2B5EF4-FFF2-40B4-BE49-F238E27FC236}">
              <a16:creationId xmlns:a16="http://schemas.microsoft.com/office/drawing/2014/main" id="{070EF690-B5E8-4D67-A1EC-8510C4824B4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40" t="13040" r="31458" b="12486"/>
        <a:stretch/>
      </xdr:blipFill>
      <xdr:spPr>
        <a:xfrm>
          <a:off x="1059180" y="176534445"/>
          <a:ext cx="365760" cy="645459"/>
        </a:xfrm>
        <a:prstGeom prst="rect">
          <a:avLst/>
        </a:prstGeom>
      </xdr:spPr>
    </xdr:pic>
    <xdr:clientData/>
  </xdr:twoCellAnchor>
  <xdr:twoCellAnchor>
    <xdr:from>
      <xdr:col>2</xdr:col>
      <xdr:colOff>243840</xdr:colOff>
      <xdr:row>170</xdr:row>
      <xdr:rowOff>52123</xdr:rowOff>
    </xdr:from>
    <xdr:to>
      <xdr:col>2</xdr:col>
      <xdr:colOff>678180</xdr:colOff>
      <xdr:row>170</xdr:row>
      <xdr:rowOff>645667</xdr:rowOff>
    </xdr:to>
    <xdr:pic>
      <xdr:nvPicPr>
        <xdr:cNvPr id="504" name="Picture 18">
          <a:extLst>
            <a:ext uri="{FF2B5EF4-FFF2-40B4-BE49-F238E27FC236}">
              <a16:creationId xmlns:a16="http://schemas.microsoft.com/office/drawing/2014/main" id="{AA11FB4C-C48B-41F8-8465-324720CEFF3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029" t="18449" r="30141" b="33954"/>
        <a:stretch/>
      </xdr:blipFill>
      <xdr:spPr>
        <a:xfrm>
          <a:off x="1043940" y="101255248"/>
          <a:ext cx="434340" cy="593544"/>
        </a:xfrm>
        <a:prstGeom prst="rect">
          <a:avLst/>
        </a:prstGeom>
      </xdr:spPr>
    </xdr:pic>
    <xdr:clientData/>
  </xdr:twoCellAnchor>
  <xdr:twoCellAnchor>
    <xdr:from>
      <xdr:col>2</xdr:col>
      <xdr:colOff>167640</xdr:colOff>
      <xdr:row>172</xdr:row>
      <xdr:rowOff>60959</xdr:rowOff>
    </xdr:from>
    <xdr:to>
      <xdr:col>2</xdr:col>
      <xdr:colOff>723900</xdr:colOff>
      <xdr:row>172</xdr:row>
      <xdr:rowOff>643092</xdr:rowOff>
    </xdr:to>
    <xdr:pic>
      <xdr:nvPicPr>
        <xdr:cNvPr id="505" name="Picture 19">
          <a:extLst>
            <a:ext uri="{FF2B5EF4-FFF2-40B4-BE49-F238E27FC236}">
              <a16:creationId xmlns:a16="http://schemas.microsoft.com/office/drawing/2014/main" id="{7B457ED7-8B53-4816-9A1D-101348FB542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45" t="16298" r="22341" b="26966"/>
        <a:stretch/>
      </xdr:blipFill>
      <xdr:spPr>
        <a:xfrm>
          <a:off x="967740" y="102711884"/>
          <a:ext cx="556260" cy="582133"/>
        </a:xfrm>
        <a:prstGeom prst="rect">
          <a:avLst/>
        </a:prstGeom>
      </xdr:spPr>
    </xdr:pic>
    <xdr:clientData/>
  </xdr:twoCellAnchor>
  <xdr:twoCellAnchor>
    <xdr:from>
      <xdr:col>2</xdr:col>
      <xdr:colOff>60960</xdr:colOff>
      <xdr:row>14</xdr:row>
      <xdr:rowOff>99059</xdr:rowOff>
    </xdr:from>
    <xdr:to>
      <xdr:col>2</xdr:col>
      <xdr:colOff>922245</xdr:colOff>
      <xdr:row>14</xdr:row>
      <xdr:rowOff>579120</xdr:rowOff>
    </xdr:to>
    <xdr:pic>
      <xdr:nvPicPr>
        <xdr:cNvPr id="506" name="Picture 33">
          <a:extLst>
            <a:ext uri="{FF2B5EF4-FFF2-40B4-BE49-F238E27FC236}">
              <a16:creationId xmlns:a16="http://schemas.microsoft.com/office/drawing/2014/main" id="{01FB340E-469A-43CB-A336-21390632028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15" t="31000" r="10235" b="26666"/>
        <a:stretch/>
      </xdr:blipFill>
      <xdr:spPr>
        <a:xfrm>
          <a:off x="861060" y="10814684"/>
          <a:ext cx="861285" cy="480061"/>
        </a:xfrm>
        <a:prstGeom prst="rect">
          <a:avLst/>
        </a:prstGeom>
      </xdr:spPr>
    </xdr:pic>
    <xdr:clientData/>
  </xdr:twoCellAnchor>
  <xdr:twoCellAnchor>
    <xdr:from>
      <xdr:col>2</xdr:col>
      <xdr:colOff>76200</xdr:colOff>
      <xdr:row>10</xdr:row>
      <xdr:rowOff>38100</xdr:rowOff>
    </xdr:from>
    <xdr:to>
      <xdr:col>2</xdr:col>
      <xdr:colOff>762000</xdr:colOff>
      <xdr:row>10</xdr:row>
      <xdr:rowOff>647700</xdr:rowOff>
    </xdr:to>
    <xdr:pic>
      <xdr:nvPicPr>
        <xdr:cNvPr id="507" name="Picture 46">
          <a:extLst>
            <a:ext uri="{FF2B5EF4-FFF2-40B4-BE49-F238E27FC236}">
              <a16:creationId xmlns:a16="http://schemas.microsoft.com/office/drawing/2014/main" id="{FB81A94B-8A04-456A-BF34-AF3439DDB52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05" t="18033" r="16460" b="22203"/>
        <a:stretch/>
      </xdr:blipFill>
      <xdr:spPr>
        <a:xfrm>
          <a:off x="876300" y="7858125"/>
          <a:ext cx="685800" cy="609600"/>
        </a:xfrm>
        <a:prstGeom prst="rect">
          <a:avLst/>
        </a:prstGeom>
      </xdr:spPr>
    </xdr:pic>
    <xdr:clientData/>
  </xdr:twoCellAnchor>
  <xdr:twoCellAnchor>
    <xdr:from>
      <xdr:col>2</xdr:col>
      <xdr:colOff>91440</xdr:colOff>
      <xdr:row>196</xdr:row>
      <xdr:rowOff>91439</xdr:rowOff>
    </xdr:from>
    <xdr:to>
      <xdr:col>2</xdr:col>
      <xdr:colOff>746760</xdr:colOff>
      <xdr:row>196</xdr:row>
      <xdr:rowOff>585305</xdr:rowOff>
    </xdr:to>
    <xdr:pic>
      <xdr:nvPicPr>
        <xdr:cNvPr id="508" name="Picture 61">
          <a:extLst>
            <a:ext uri="{FF2B5EF4-FFF2-40B4-BE49-F238E27FC236}">
              <a16:creationId xmlns:a16="http://schemas.microsoft.com/office/drawing/2014/main" id="{5E5E98D8-F115-44CD-80BC-EA5910E8EDD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98" t="15544" r="8990" b="19711"/>
        <a:stretch/>
      </xdr:blipFill>
      <xdr:spPr>
        <a:xfrm>
          <a:off x="891540" y="121563764"/>
          <a:ext cx="655320" cy="493866"/>
        </a:xfrm>
        <a:prstGeom prst="rect">
          <a:avLst/>
        </a:prstGeom>
      </xdr:spPr>
    </xdr:pic>
    <xdr:clientData/>
  </xdr:twoCellAnchor>
  <xdr:twoCellAnchor>
    <xdr:from>
      <xdr:col>2</xdr:col>
      <xdr:colOff>152400</xdr:colOff>
      <xdr:row>96</xdr:row>
      <xdr:rowOff>45719</xdr:rowOff>
    </xdr:from>
    <xdr:to>
      <xdr:col>2</xdr:col>
      <xdr:colOff>655320</xdr:colOff>
      <xdr:row>96</xdr:row>
      <xdr:rowOff>620486</xdr:rowOff>
    </xdr:to>
    <xdr:pic>
      <xdr:nvPicPr>
        <xdr:cNvPr id="509" name="Picture 76">
          <a:extLst>
            <a:ext uri="{FF2B5EF4-FFF2-40B4-BE49-F238E27FC236}">
              <a16:creationId xmlns:a16="http://schemas.microsoft.com/office/drawing/2014/main" id="{550D1B7B-0AFE-4345-A6D3-256236D9DD9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89" t="19752" r="26317" b="20482"/>
        <a:stretch/>
      </xdr:blipFill>
      <xdr:spPr>
        <a:xfrm>
          <a:off x="952500" y="56367044"/>
          <a:ext cx="502920" cy="574767"/>
        </a:xfrm>
        <a:prstGeom prst="rect">
          <a:avLst/>
        </a:prstGeom>
      </xdr:spPr>
    </xdr:pic>
    <xdr:clientData/>
  </xdr:twoCellAnchor>
  <xdr:twoCellAnchor>
    <xdr:from>
      <xdr:col>2</xdr:col>
      <xdr:colOff>182880</xdr:colOff>
      <xdr:row>94</xdr:row>
      <xdr:rowOff>45534</xdr:rowOff>
    </xdr:from>
    <xdr:to>
      <xdr:col>2</xdr:col>
      <xdr:colOff>708660</xdr:colOff>
      <xdr:row>94</xdr:row>
      <xdr:rowOff>648258</xdr:rowOff>
    </xdr:to>
    <xdr:pic>
      <xdr:nvPicPr>
        <xdr:cNvPr id="510" name="Picture 77">
          <a:extLst>
            <a:ext uri="{FF2B5EF4-FFF2-40B4-BE49-F238E27FC236}">
              <a16:creationId xmlns:a16="http://schemas.microsoft.com/office/drawing/2014/main" id="{7DB46294-143D-469C-9F49-76353079BC6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879" t="17618" r="25072" b="23862"/>
        <a:stretch/>
      </xdr:blipFill>
      <xdr:spPr>
        <a:xfrm>
          <a:off x="982980" y="54919059"/>
          <a:ext cx="525780" cy="602724"/>
        </a:xfrm>
        <a:prstGeom prst="rect">
          <a:avLst/>
        </a:prstGeom>
      </xdr:spPr>
    </xdr:pic>
    <xdr:clientData/>
  </xdr:twoCellAnchor>
  <xdr:twoCellAnchor>
    <xdr:from>
      <xdr:col>2</xdr:col>
      <xdr:colOff>182880</xdr:colOff>
      <xdr:row>199</xdr:row>
      <xdr:rowOff>83820</xdr:rowOff>
    </xdr:from>
    <xdr:to>
      <xdr:col>2</xdr:col>
      <xdr:colOff>601980</xdr:colOff>
      <xdr:row>199</xdr:row>
      <xdr:rowOff>650838</xdr:rowOff>
    </xdr:to>
    <xdr:pic>
      <xdr:nvPicPr>
        <xdr:cNvPr id="511" name="Picture 71">
          <a:extLst>
            <a:ext uri="{FF2B5EF4-FFF2-40B4-BE49-F238E27FC236}">
              <a16:creationId xmlns:a16="http://schemas.microsoft.com/office/drawing/2014/main" id="{25CFAD5B-73EC-4B05-B7A4-44735BB3E96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46" t="20020" r="31920" b="22705"/>
        <a:stretch/>
      </xdr:blipFill>
      <xdr:spPr>
        <a:xfrm>
          <a:off x="982980" y="123727845"/>
          <a:ext cx="419100" cy="567018"/>
        </a:xfrm>
        <a:prstGeom prst="rect">
          <a:avLst/>
        </a:prstGeom>
      </xdr:spPr>
    </xdr:pic>
    <xdr:clientData/>
  </xdr:twoCellAnchor>
  <xdr:twoCellAnchor>
    <xdr:from>
      <xdr:col>2</xdr:col>
      <xdr:colOff>144779</xdr:colOff>
      <xdr:row>38</xdr:row>
      <xdr:rowOff>53339</xdr:rowOff>
    </xdr:from>
    <xdr:to>
      <xdr:col>2</xdr:col>
      <xdr:colOff>791612</xdr:colOff>
      <xdr:row>38</xdr:row>
      <xdr:rowOff>685800</xdr:rowOff>
    </xdr:to>
    <xdr:pic>
      <xdr:nvPicPr>
        <xdr:cNvPr id="512" name="Picture 75">
          <a:extLst>
            <a:ext uri="{FF2B5EF4-FFF2-40B4-BE49-F238E27FC236}">
              <a16:creationId xmlns:a16="http://schemas.microsoft.com/office/drawing/2014/main" id="{74BBB6A8-1F13-4859-93A8-5D6FF12D1C5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879" t="22332" r="20092" b="22883"/>
        <a:stretch/>
      </xdr:blipFill>
      <xdr:spPr>
        <a:xfrm>
          <a:off x="944879" y="18007964"/>
          <a:ext cx="646833" cy="632461"/>
        </a:xfrm>
        <a:prstGeom prst="rect">
          <a:avLst/>
        </a:prstGeom>
      </xdr:spPr>
    </xdr:pic>
    <xdr:clientData/>
  </xdr:twoCellAnchor>
  <xdr:twoCellAnchor>
    <xdr:from>
      <xdr:col>2</xdr:col>
      <xdr:colOff>137160</xdr:colOff>
      <xdr:row>37</xdr:row>
      <xdr:rowOff>53339</xdr:rowOff>
    </xdr:from>
    <xdr:to>
      <xdr:col>2</xdr:col>
      <xdr:colOff>731520</xdr:colOff>
      <xdr:row>37</xdr:row>
      <xdr:rowOff>675561</xdr:rowOff>
    </xdr:to>
    <xdr:pic>
      <xdr:nvPicPr>
        <xdr:cNvPr id="513" name="Picture 41">
          <a:extLst>
            <a:ext uri="{FF2B5EF4-FFF2-40B4-BE49-F238E27FC236}">
              <a16:creationId xmlns:a16="http://schemas.microsoft.com/office/drawing/2014/main" id="{0D07E435-8011-4FC6-A01D-F179DDD1034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34" t="7362" r="11480" b="9217"/>
        <a:stretch/>
      </xdr:blipFill>
      <xdr:spPr>
        <a:xfrm>
          <a:off x="937260" y="17284064"/>
          <a:ext cx="594360" cy="622222"/>
        </a:xfrm>
        <a:prstGeom prst="rect">
          <a:avLst/>
        </a:prstGeom>
      </xdr:spPr>
    </xdr:pic>
    <xdr:clientData/>
  </xdr:twoCellAnchor>
  <xdr:twoCellAnchor>
    <xdr:from>
      <xdr:col>2</xdr:col>
      <xdr:colOff>106680</xdr:colOff>
      <xdr:row>4</xdr:row>
      <xdr:rowOff>53339</xdr:rowOff>
    </xdr:from>
    <xdr:to>
      <xdr:col>2</xdr:col>
      <xdr:colOff>815340</xdr:colOff>
      <xdr:row>4</xdr:row>
      <xdr:rowOff>667513</xdr:rowOff>
    </xdr:to>
    <xdr:pic>
      <xdr:nvPicPr>
        <xdr:cNvPr id="514" name="Grafik 513">
          <a:extLst>
            <a:ext uri="{FF2B5EF4-FFF2-40B4-BE49-F238E27FC236}">
              <a16:creationId xmlns:a16="http://schemas.microsoft.com/office/drawing/2014/main" id="{A88E64EE-CE97-4588-AF36-DFC28EB701A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09" t="14904" r="16085" b="20351"/>
        <a:stretch/>
      </xdr:blipFill>
      <xdr:spPr>
        <a:xfrm>
          <a:off x="906780" y="3529964"/>
          <a:ext cx="708660" cy="614174"/>
        </a:xfrm>
        <a:prstGeom prst="rect">
          <a:avLst/>
        </a:prstGeom>
      </xdr:spPr>
    </xdr:pic>
    <xdr:clientData/>
  </xdr:twoCellAnchor>
  <xdr:twoCellAnchor>
    <xdr:from>
      <xdr:col>2</xdr:col>
      <xdr:colOff>121920</xdr:colOff>
      <xdr:row>3</xdr:row>
      <xdr:rowOff>45720</xdr:rowOff>
    </xdr:from>
    <xdr:to>
      <xdr:col>2</xdr:col>
      <xdr:colOff>845820</xdr:colOff>
      <xdr:row>3</xdr:row>
      <xdr:rowOff>670261</xdr:rowOff>
    </xdr:to>
    <xdr:pic>
      <xdr:nvPicPr>
        <xdr:cNvPr id="515" name="Grafik 514">
          <a:extLst>
            <a:ext uri="{FF2B5EF4-FFF2-40B4-BE49-F238E27FC236}">
              <a16:creationId xmlns:a16="http://schemas.microsoft.com/office/drawing/2014/main" id="{757DF583-8166-4ADB-9CC5-D15E49400DC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14" t="19387" r="16683" b="25998"/>
        <a:stretch/>
      </xdr:blipFill>
      <xdr:spPr>
        <a:xfrm>
          <a:off x="922020" y="2798445"/>
          <a:ext cx="723900" cy="624541"/>
        </a:xfrm>
        <a:prstGeom prst="rect">
          <a:avLst/>
        </a:prstGeom>
      </xdr:spPr>
    </xdr:pic>
    <xdr:clientData/>
  </xdr:twoCellAnchor>
  <xdr:twoCellAnchor>
    <xdr:from>
      <xdr:col>2</xdr:col>
      <xdr:colOff>144780</xdr:colOff>
      <xdr:row>30</xdr:row>
      <xdr:rowOff>45719</xdr:rowOff>
    </xdr:from>
    <xdr:to>
      <xdr:col>2</xdr:col>
      <xdr:colOff>777240</xdr:colOff>
      <xdr:row>30</xdr:row>
      <xdr:rowOff>665531</xdr:rowOff>
    </xdr:to>
    <xdr:pic>
      <xdr:nvPicPr>
        <xdr:cNvPr id="516" name="Picture 29">
          <a:extLst>
            <a:ext uri="{FF2B5EF4-FFF2-40B4-BE49-F238E27FC236}">
              <a16:creationId xmlns:a16="http://schemas.microsoft.com/office/drawing/2014/main" id="{3FAF5277-7D42-44F2-8C6B-B5EF30DC95F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80" t="14498" r="21080" b="23724"/>
        <a:stretch/>
      </xdr:blipFill>
      <xdr:spPr>
        <a:xfrm>
          <a:off x="944880" y="88942544"/>
          <a:ext cx="632460" cy="619812"/>
        </a:xfrm>
        <a:prstGeom prst="rect">
          <a:avLst/>
        </a:prstGeom>
      </xdr:spPr>
    </xdr:pic>
    <xdr:clientData/>
  </xdr:twoCellAnchor>
  <xdr:twoCellAnchor>
    <xdr:from>
      <xdr:col>2</xdr:col>
      <xdr:colOff>83820</xdr:colOff>
      <xdr:row>83</xdr:row>
      <xdr:rowOff>129539</xdr:rowOff>
    </xdr:from>
    <xdr:to>
      <xdr:col>2</xdr:col>
      <xdr:colOff>835308</xdr:colOff>
      <xdr:row>83</xdr:row>
      <xdr:rowOff>525780</xdr:rowOff>
    </xdr:to>
    <xdr:pic>
      <xdr:nvPicPr>
        <xdr:cNvPr id="517" name="Picture 47">
          <a:extLst>
            <a:ext uri="{FF2B5EF4-FFF2-40B4-BE49-F238E27FC236}">
              <a16:creationId xmlns:a16="http://schemas.microsoft.com/office/drawing/2014/main" id="{23AA3F1C-FC76-4DA2-B271-8834C7301BD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550" t="28920" r="13970" b="34972"/>
        <a:stretch/>
      </xdr:blipFill>
      <xdr:spPr>
        <a:xfrm>
          <a:off x="883920" y="47040164"/>
          <a:ext cx="751488" cy="396241"/>
        </a:xfrm>
        <a:prstGeom prst="rect">
          <a:avLst/>
        </a:prstGeom>
      </xdr:spPr>
    </xdr:pic>
    <xdr:clientData/>
  </xdr:twoCellAnchor>
  <xdr:twoCellAnchor>
    <xdr:from>
      <xdr:col>2</xdr:col>
      <xdr:colOff>205740</xdr:colOff>
      <xdr:row>82</xdr:row>
      <xdr:rowOff>60959</xdr:rowOff>
    </xdr:from>
    <xdr:to>
      <xdr:col>2</xdr:col>
      <xdr:colOff>655320</xdr:colOff>
      <xdr:row>82</xdr:row>
      <xdr:rowOff>616324</xdr:rowOff>
    </xdr:to>
    <xdr:pic>
      <xdr:nvPicPr>
        <xdr:cNvPr id="518" name="Picture 48">
          <a:extLst>
            <a:ext uri="{FF2B5EF4-FFF2-40B4-BE49-F238E27FC236}">
              <a16:creationId xmlns:a16="http://schemas.microsoft.com/office/drawing/2014/main" id="{807B6DA9-3F90-4443-B521-79531F36458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11" t="22996" r="30156" b="24709"/>
        <a:stretch/>
      </xdr:blipFill>
      <xdr:spPr>
        <a:xfrm>
          <a:off x="1005840" y="46247684"/>
          <a:ext cx="449580" cy="555365"/>
        </a:xfrm>
        <a:prstGeom prst="rect">
          <a:avLst/>
        </a:prstGeom>
      </xdr:spPr>
    </xdr:pic>
    <xdr:clientData/>
  </xdr:twoCellAnchor>
  <xdr:twoCellAnchor>
    <xdr:from>
      <xdr:col>2</xdr:col>
      <xdr:colOff>91440</xdr:colOff>
      <xdr:row>78</xdr:row>
      <xdr:rowOff>167639</xdr:rowOff>
    </xdr:from>
    <xdr:to>
      <xdr:col>2</xdr:col>
      <xdr:colOff>857770</xdr:colOff>
      <xdr:row>78</xdr:row>
      <xdr:rowOff>583276</xdr:rowOff>
    </xdr:to>
    <xdr:pic>
      <xdr:nvPicPr>
        <xdr:cNvPr id="519" name="Picture 50">
          <a:extLst>
            <a:ext uri="{FF2B5EF4-FFF2-40B4-BE49-F238E27FC236}">
              <a16:creationId xmlns:a16="http://schemas.microsoft.com/office/drawing/2014/main" id="{98B91FA4-D3BB-4CF9-B6D4-2431B4D9671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96" t="32315" r="11418" b="27340"/>
        <a:stretch/>
      </xdr:blipFill>
      <xdr:spPr>
        <a:xfrm>
          <a:off x="891540" y="43458764"/>
          <a:ext cx="766330" cy="415637"/>
        </a:xfrm>
        <a:prstGeom prst="rect">
          <a:avLst/>
        </a:prstGeom>
      </xdr:spPr>
    </xdr:pic>
    <xdr:clientData/>
  </xdr:twoCellAnchor>
  <xdr:twoCellAnchor>
    <xdr:from>
      <xdr:col>2</xdr:col>
      <xdr:colOff>144779</xdr:colOff>
      <xdr:row>77</xdr:row>
      <xdr:rowOff>36917</xdr:rowOff>
    </xdr:from>
    <xdr:to>
      <xdr:col>2</xdr:col>
      <xdr:colOff>678180</xdr:colOff>
      <xdr:row>77</xdr:row>
      <xdr:rowOff>666058</xdr:rowOff>
    </xdr:to>
    <xdr:pic>
      <xdr:nvPicPr>
        <xdr:cNvPr id="520" name="Picture 51">
          <a:extLst>
            <a:ext uri="{FF2B5EF4-FFF2-40B4-BE49-F238E27FC236}">
              <a16:creationId xmlns:a16="http://schemas.microsoft.com/office/drawing/2014/main" id="{4D5A7297-851F-475B-AA12-01F4C0ECFC3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20" t="19635" r="26421" b="23091"/>
        <a:stretch/>
      </xdr:blipFill>
      <xdr:spPr>
        <a:xfrm>
          <a:off x="944879" y="42604142"/>
          <a:ext cx="533401" cy="629141"/>
        </a:xfrm>
        <a:prstGeom prst="rect">
          <a:avLst/>
        </a:prstGeom>
      </xdr:spPr>
    </xdr:pic>
    <xdr:clientData/>
  </xdr:twoCellAnchor>
  <xdr:twoCellAnchor>
    <xdr:from>
      <xdr:col>2</xdr:col>
      <xdr:colOff>106680</xdr:colOff>
      <xdr:row>84</xdr:row>
      <xdr:rowOff>83819</xdr:rowOff>
    </xdr:from>
    <xdr:to>
      <xdr:col>2</xdr:col>
      <xdr:colOff>662940</xdr:colOff>
      <xdr:row>84</xdr:row>
      <xdr:rowOff>627719</xdr:rowOff>
    </xdr:to>
    <xdr:pic>
      <xdr:nvPicPr>
        <xdr:cNvPr id="521" name="Picture 80">
          <a:extLst>
            <a:ext uri="{FF2B5EF4-FFF2-40B4-BE49-F238E27FC236}">
              <a16:creationId xmlns:a16="http://schemas.microsoft.com/office/drawing/2014/main" id="{E12264A0-CC2A-43BB-B901-651E5846EF1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99" t="19485" r="25072" b="25730"/>
        <a:stretch/>
      </xdr:blipFill>
      <xdr:spPr>
        <a:xfrm>
          <a:off x="906780" y="47718344"/>
          <a:ext cx="556260" cy="543900"/>
        </a:xfrm>
        <a:prstGeom prst="rect">
          <a:avLst/>
        </a:prstGeom>
      </xdr:spPr>
    </xdr:pic>
    <xdr:clientData/>
  </xdr:twoCellAnchor>
  <xdr:twoCellAnchor>
    <xdr:from>
      <xdr:col>2</xdr:col>
      <xdr:colOff>175260</xdr:colOff>
      <xdr:row>324</xdr:row>
      <xdr:rowOff>30479</xdr:rowOff>
    </xdr:from>
    <xdr:to>
      <xdr:col>2</xdr:col>
      <xdr:colOff>586740</xdr:colOff>
      <xdr:row>324</xdr:row>
      <xdr:rowOff>652976</xdr:rowOff>
    </xdr:to>
    <xdr:pic>
      <xdr:nvPicPr>
        <xdr:cNvPr id="522" name="Picture 56">
          <a:extLst>
            <a:ext uri="{FF2B5EF4-FFF2-40B4-BE49-F238E27FC236}">
              <a16:creationId xmlns:a16="http://schemas.microsoft.com/office/drawing/2014/main" id="{12CDB311-C869-4951-A59C-9FE890653B6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776" t="12253" r="27665" b="14286"/>
        <a:stretch/>
      </xdr:blipFill>
      <xdr:spPr>
        <a:xfrm>
          <a:off x="975360" y="210542504"/>
          <a:ext cx="411480" cy="622497"/>
        </a:xfrm>
        <a:prstGeom prst="rect">
          <a:avLst/>
        </a:prstGeom>
      </xdr:spPr>
    </xdr:pic>
    <xdr:clientData/>
  </xdr:twoCellAnchor>
  <xdr:twoCellAnchor>
    <xdr:from>
      <xdr:col>2</xdr:col>
      <xdr:colOff>175260</xdr:colOff>
      <xdr:row>325</xdr:row>
      <xdr:rowOff>45721</xdr:rowOff>
    </xdr:from>
    <xdr:to>
      <xdr:col>2</xdr:col>
      <xdr:colOff>731520</xdr:colOff>
      <xdr:row>325</xdr:row>
      <xdr:rowOff>681447</xdr:rowOff>
    </xdr:to>
    <xdr:pic>
      <xdr:nvPicPr>
        <xdr:cNvPr id="523" name="Picture 57">
          <a:extLst>
            <a:ext uri="{FF2B5EF4-FFF2-40B4-BE49-F238E27FC236}">
              <a16:creationId xmlns:a16="http://schemas.microsoft.com/office/drawing/2014/main" id="{2EC34935-D91F-4C73-A1F5-37FF240D5F3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75" t="5956" r="9116" b="14605"/>
        <a:stretch/>
      </xdr:blipFill>
      <xdr:spPr>
        <a:xfrm>
          <a:off x="975360" y="211281646"/>
          <a:ext cx="556260" cy="635726"/>
        </a:xfrm>
        <a:prstGeom prst="rect">
          <a:avLst/>
        </a:prstGeom>
      </xdr:spPr>
    </xdr:pic>
    <xdr:clientData/>
  </xdr:twoCellAnchor>
  <xdr:twoCellAnchor>
    <xdr:from>
      <xdr:col>2</xdr:col>
      <xdr:colOff>182879</xdr:colOff>
      <xdr:row>107</xdr:row>
      <xdr:rowOff>91439</xdr:rowOff>
    </xdr:from>
    <xdr:to>
      <xdr:col>2</xdr:col>
      <xdr:colOff>723900</xdr:colOff>
      <xdr:row>107</xdr:row>
      <xdr:rowOff>682786</xdr:rowOff>
    </xdr:to>
    <xdr:pic>
      <xdr:nvPicPr>
        <xdr:cNvPr id="524" name="Grafik 523">
          <a:extLst>
            <a:ext uri="{FF2B5EF4-FFF2-40B4-BE49-F238E27FC236}">
              <a16:creationId xmlns:a16="http://schemas.microsoft.com/office/drawing/2014/main" id="{1C48FB00-498A-4B86-9F37-CF87525DFEE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94" t="19297" r="26032" b="22365"/>
        <a:stretch/>
      </xdr:blipFill>
      <xdr:spPr>
        <a:xfrm>
          <a:off x="982979" y="69442964"/>
          <a:ext cx="541021" cy="591347"/>
        </a:xfrm>
        <a:prstGeom prst="rect">
          <a:avLst/>
        </a:prstGeom>
      </xdr:spPr>
    </xdr:pic>
    <xdr:clientData/>
  </xdr:twoCellAnchor>
  <xdr:twoCellAnchor>
    <xdr:from>
      <xdr:col>2</xdr:col>
      <xdr:colOff>129540</xdr:colOff>
      <xdr:row>74</xdr:row>
      <xdr:rowOff>60959</xdr:rowOff>
    </xdr:from>
    <xdr:to>
      <xdr:col>2</xdr:col>
      <xdr:colOff>678180</xdr:colOff>
      <xdr:row>74</xdr:row>
      <xdr:rowOff>658367</xdr:rowOff>
    </xdr:to>
    <xdr:pic>
      <xdr:nvPicPr>
        <xdr:cNvPr id="525" name="Grafik 524">
          <a:extLst>
            <a:ext uri="{FF2B5EF4-FFF2-40B4-BE49-F238E27FC236}">
              <a16:creationId xmlns:a16="http://schemas.microsoft.com/office/drawing/2014/main" id="{546AD956-9F87-4EE9-A34D-04A78B3273C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65" t="20714" r="26805" b="18276"/>
        <a:stretch/>
      </xdr:blipFill>
      <xdr:spPr>
        <a:xfrm>
          <a:off x="929640" y="40456484"/>
          <a:ext cx="548640" cy="597408"/>
        </a:xfrm>
        <a:prstGeom prst="rect">
          <a:avLst/>
        </a:prstGeom>
      </xdr:spPr>
    </xdr:pic>
    <xdr:clientData/>
  </xdr:twoCellAnchor>
  <xdr:twoCellAnchor>
    <xdr:from>
      <xdr:col>2</xdr:col>
      <xdr:colOff>144780</xdr:colOff>
      <xdr:row>191</xdr:row>
      <xdr:rowOff>45719</xdr:rowOff>
    </xdr:from>
    <xdr:to>
      <xdr:col>2</xdr:col>
      <xdr:colOff>815340</xdr:colOff>
      <xdr:row>191</xdr:row>
      <xdr:rowOff>682185</xdr:rowOff>
    </xdr:to>
    <xdr:pic>
      <xdr:nvPicPr>
        <xdr:cNvPr id="526" name="Grafik 525">
          <a:extLst>
            <a:ext uri="{FF2B5EF4-FFF2-40B4-BE49-F238E27FC236}">
              <a16:creationId xmlns:a16="http://schemas.microsoft.com/office/drawing/2014/main" id="{C21AB6A7-43E7-428C-95AC-DCBA0B68277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92" t="13214" r="11220" b="16181"/>
        <a:stretch/>
      </xdr:blipFill>
      <xdr:spPr>
        <a:xfrm>
          <a:off x="944880" y="117898544"/>
          <a:ext cx="670560" cy="636466"/>
        </a:xfrm>
        <a:prstGeom prst="rect">
          <a:avLst/>
        </a:prstGeom>
      </xdr:spPr>
    </xdr:pic>
    <xdr:clientData/>
  </xdr:twoCellAnchor>
  <xdr:twoCellAnchor>
    <xdr:from>
      <xdr:col>2</xdr:col>
      <xdr:colOff>106679</xdr:colOff>
      <xdr:row>6</xdr:row>
      <xdr:rowOff>45719</xdr:rowOff>
    </xdr:from>
    <xdr:to>
      <xdr:col>2</xdr:col>
      <xdr:colOff>861060</xdr:colOff>
      <xdr:row>6</xdr:row>
      <xdr:rowOff>686943</xdr:rowOff>
    </xdr:to>
    <xdr:pic>
      <xdr:nvPicPr>
        <xdr:cNvPr id="527" name="Grafik 526">
          <a:extLst>
            <a:ext uri="{FF2B5EF4-FFF2-40B4-BE49-F238E27FC236}">
              <a16:creationId xmlns:a16="http://schemas.microsoft.com/office/drawing/2014/main" id="{4F31F44A-1CC6-4DD4-A266-8456F47492B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07" t="19799" r="11218" b="16898"/>
        <a:stretch/>
      </xdr:blipFill>
      <xdr:spPr>
        <a:xfrm>
          <a:off x="906779" y="4970144"/>
          <a:ext cx="754381" cy="641224"/>
        </a:xfrm>
        <a:prstGeom prst="rect">
          <a:avLst/>
        </a:prstGeom>
      </xdr:spPr>
    </xdr:pic>
    <xdr:clientData/>
  </xdr:twoCellAnchor>
  <xdr:twoCellAnchor>
    <xdr:from>
      <xdr:col>2</xdr:col>
      <xdr:colOff>205740</xdr:colOff>
      <xdr:row>154</xdr:row>
      <xdr:rowOff>76200</xdr:rowOff>
    </xdr:from>
    <xdr:to>
      <xdr:col>2</xdr:col>
      <xdr:colOff>777240</xdr:colOff>
      <xdr:row>154</xdr:row>
      <xdr:rowOff>647700</xdr:rowOff>
    </xdr:to>
    <xdr:pic>
      <xdr:nvPicPr>
        <xdr:cNvPr id="528" name="Picture 113">
          <a:extLst>
            <a:ext uri="{FF2B5EF4-FFF2-40B4-BE49-F238E27FC236}">
              <a16:creationId xmlns:a16="http://schemas.microsoft.com/office/drawing/2014/main" id="{13288526-4319-439E-B24A-9C0817936E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52" t="21321" r="19772" b="24904"/>
        <a:stretch/>
      </xdr:blipFill>
      <xdr:spPr>
        <a:xfrm>
          <a:off x="1005840" y="93316425"/>
          <a:ext cx="571500" cy="571500"/>
        </a:xfrm>
        <a:prstGeom prst="rect">
          <a:avLst/>
        </a:prstGeom>
      </xdr:spPr>
    </xdr:pic>
    <xdr:clientData/>
  </xdr:twoCellAnchor>
  <xdr:twoCellAnchor>
    <xdr:from>
      <xdr:col>2</xdr:col>
      <xdr:colOff>182880</xdr:colOff>
      <xdr:row>178</xdr:row>
      <xdr:rowOff>53339</xdr:rowOff>
    </xdr:from>
    <xdr:to>
      <xdr:col>2</xdr:col>
      <xdr:colOff>746760</xdr:colOff>
      <xdr:row>178</xdr:row>
      <xdr:rowOff>663252</xdr:rowOff>
    </xdr:to>
    <xdr:pic>
      <xdr:nvPicPr>
        <xdr:cNvPr id="529" name="Picture 10">
          <a:extLst>
            <a:ext uri="{FF2B5EF4-FFF2-40B4-BE49-F238E27FC236}">
              <a16:creationId xmlns:a16="http://schemas.microsoft.com/office/drawing/2014/main" id="{B5D64726-AE8B-46BA-8B83-3AD5081619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38" t="16661" r="20945" b="15177"/>
        <a:stretch/>
      </xdr:blipFill>
      <xdr:spPr>
        <a:xfrm>
          <a:off x="982980" y="108495464"/>
          <a:ext cx="563880" cy="609913"/>
        </a:xfrm>
        <a:prstGeom prst="rect">
          <a:avLst/>
        </a:prstGeom>
      </xdr:spPr>
    </xdr:pic>
    <xdr:clientData/>
  </xdr:twoCellAnchor>
  <xdr:twoCellAnchor>
    <xdr:from>
      <xdr:col>2</xdr:col>
      <xdr:colOff>160020</xdr:colOff>
      <xdr:row>179</xdr:row>
      <xdr:rowOff>60961</xdr:rowOff>
    </xdr:from>
    <xdr:to>
      <xdr:col>2</xdr:col>
      <xdr:colOff>754380</xdr:colOff>
      <xdr:row>179</xdr:row>
      <xdr:rowOff>668829</xdr:rowOff>
    </xdr:to>
    <xdr:pic>
      <xdr:nvPicPr>
        <xdr:cNvPr id="530" name="Picture 7">
          <a:extLst>
            <a:ext uri="{FF2B5EF4-FFF2-40B4-BE49-F238E27FC236}">
              <a16:creationId xmlns:a16="http://schemas.microsoft.com/office/drawing/2014/main" id="{A1F12E84-3397-4D60-8A9A-2A155F8341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006" t="20461" r="20592" b="21856"/>
        <a:stretch/>
      </xdr:blipFill>
      <xdr:spPr>
        <a:xfrm>
          <a:off x="960120" y="109226986"/>
          <a:ext cx="594360" cy="607868"/>
        </a:xfrm>
        <a:prstGeom prst="rect">
          <a:avLst/>
        </a:prstGeom>
      </xdr:spPr>
    </xdr:pic>
    <xdr:clientData/>
  </xdr:twoCellAnchor>
  <xdr:twoCellAnchor>
    <xdr:from>
      <xdr:col>2</xdr:col>
      <xdr:colOff>87084</xdr:colOff>
      <xdr:row>282</xdr:row>
      <xdr:rowOff>119742</xdr:rowOff>
    </xdr:from>
    <xdr:to>
      <xdr:col>2</xdr:col>
      <xdr:colOff>919842</xdr:colOff>
      <xdr:row>282</xdr:row>
      <xdr:rowOff>589847</xdr:rowOff>
    </xdr:to>
    <xdr:pic>
      <xdr:nvPicPr>
        <xdr:cNvPr id="531" name="Picture 42">
          <a:extLst>
            <a:ext uri="{FF2B5EF4-FFF2-40B4-BE49-F238E27FC236}">
              <a16:creationId xmlns:a16="http://schemas.microsoft.com/office/drawing/2014/main" id="{57ABA200-00DD-4896-B66C-829F3C0357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73" t="32636" r="16645" b="29495"/>
        <a:stretch/>
      </xdr:blipFill>
      <xdr:spPr>
        <a:xfrm>
          <a:off x="887184" y="193982067"/>
          <a:ext cx="832758" cy="470105"/>
        </a:xfrm>
        <a:prstGeom prst="rect">
          <a:avLst/>
        </a:prstGeom>
      </xdr:spPr>
    </xdr:pic>
    <xdr:clientData/>
  </xdr:twoCellAnchor>
  <xdr:twoCellAnchor>
    <xdr:from>
      <xdr:col>2</xdr:col>
      <xdr:colOff>129540</xdr:colOff>
      <xdr:row>200</xdr:row>
      <xdr:rowOff>45720</xdr:rowOff>
    </xdr:from>
    <xdr:to>
      <xdr:col>2</xdr:col>
      <xdr:colOff>800100</xdr:colOff>
      <xdr:row>200</xdr:row>
      <xdr:rowOff>685092</xdr:rowOff>
    </xdr:to>
    <xdr:pic>
      <xdr:nvPicPr>
        <xdr:cNvPr id="532" name="Picture 29">
          <a:extLst>
            <a:ext uri="{FF2B5EF4-FFF2-40B4-BE49-F238E27FC236}">
              <a16:creationId xmlns:a16="http://schemas.microsoft.com/office/drawing/2014/main" id="{739AEAFC-1920-41CA-A68A-3B7A50BC2BA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926" t="20540" r="19155" b="22328"/>
        <a:stretch/>
      </xdr:blipFill>
      <xdr:spPr>
        <a:xfrm>
          <a:off x="929640" y="124413645"/>
          <a:ext cx="670560" cy="639372"/>
        </a:xfrm>
        <a:prstGeom prst="rect">
          <a:avLst/>
        </a:prstGeom>
      </xdr:spPr>
    </xdr:pic>
    <xdr:clientData/>
  </xdr:twoCellAnchor>
  <xdr:twoCellAnchor>
    <xdr:from>
      <xdr:col>2</xdr:col>
      <xdr:colOff>182880</xdr:colOff>
      <xdr:row>128</xdr:row>
      <xdr:rowOff>91439</xdr:rowOff>
    </xdr:from>
    <xdr:to>
      <xdr:col>2</xdr:col>
      <xdr:colOff>792480</xdr:colOff>
      <xdr:row>128</xdr:row>
      <xdr:rowOff>642982</xdr:rowOff>
    </xdr:to>
    <xdr:pic>
      <xdr:nvPicPr>
        <xdr:cNvPr id="533" name="Picture 21">
          <a:extLst>
            <a:ext uri="{FF2B5EF4-FFF2-40B4-BE49-F238E27FC236}">
              <a16:creationId xmlns:a16="http://schemas.microsoft.com/office/drawing/2014/main" id="{AC43B465-2F84-412F-8CA3-3E47562202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28" t="9300" r="4517" b="14561"/>
        <a:stretch/>
      </xdr:blipFill>
      <xdr:spPr>
        <a:xfrm>
          <a:off x="982980" y="84644864"/>
          <a:ext cx="609600" cy="551543"/>
        </a:xfrm>
        <a:prstGeom prst="rect">
          <a:avLst/>
        </a:prstGeom>
      </xdr:spPr>
    </xdr:pic>
    <xdr:clientData/>
  </xdr:twoCellAnchor>
  <xdr:twoCellAnchor>
    <xdr:from>
      <xdr:col>2</xdr:col>
      <xdr:colOff>163286</xdr:colOff>
      <xdr:row>288</xdr:row>
      <xdr:rowOff>38099</xdr:rowOff>
    </xdr:from>
    <xdr:to>
      <xdr:col>2</xdr:col>
      <xdr:colOff>805543</xdr:colOff>
      <xdr:row>288</xdr:row>
      <xdr:rowOff>672428</xdr:rowOff>
    </xdr:to>
    <xdr:pic>
      <xdr:nvPicPr>
        <xdr:cNvPr id="534" name="Picture 92">
          <a:extLst>
            <a:ext uri="{FF2B5EF4-FFF2-40B4-BE49-F238E27FC236}">
              <a16:creationId xmlns:a16="http://schemas.microsoft.com/office/drawing/2014/main" id="{E8FC8043-5E16-42A9-9327-E9F4B18A322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41" t="9965" r="7942" b="8536"/>
        <a:stretch/>
      </xdr:blipFill>
      <xdr:spPr>
        <a:xfrm>
          <a:off x="963386" y="198243824"/>
          <a:ext cx="642257" cy="634329"/>
        </a:xfrm>
        <a:prstGeom prst="rect">
          <a:avLst/>
        </a:prstGeom>
      </xdr:spPr>
    </xdr:pic>
    <xdr:clientData/>
  </xdr:twoCellAnchor>
  <xdr:twoCellAnchor>
    <xdr:from>
      <xdr:col>2</xdr:col>
      <xdr:colOff>151311</xdr:colOff>
      <xdr:row>281</xdr:row>
      <xdr:rowOff>82729</xdr:rowOff>
    </xdr:from>
    <xdr:to>
      <xdr:col>2</xdr:col>
      <xdr:colOff>794657</xdr:colOff>
      <xdr:row>281</xdr:row>
      <xdr:rowOff>648096</xdr:rowOff>
    </xdr:to>
    <xdr:pic>
      <xdr:nvPicPr>
        <xdr:cNvPr id="535" name="Picture 95">
          <a:extLst>
            <a:ext uri="{FF2B5EF4-FFF2-40B4-BE49-F238E27FC236}">
              <a16:creationId xmlns:a16="http://schemas.microsoft.com/office/drawing/2014/main" id="{ADF304AB-5B7B-402F-A349-216150F1526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91" t="30066" r="27965" b="28065"/>
        <a:stretch/>
      </xdr:blipFill>
      <xdr:spPr>
        <a:xfrm>
          <a:off x="951411" y="193221154"/>
          <a:ext cx="643346" cy="565367"/>
        </a:xfrm>
        <a:prstGeom prst="rect">
          <a:avLst/>
        </a:prstGeom>
      </xdr:spPr>
    </xdr:pic>
    <xdr:clientData/>
  </xdr:twoCellAnchor>
  <xdr:twoCellAnchor>
    <xdr:from>
      <xdr:col>2</xdr:col>
      <xdr:colOff>168727</xdr:colOff>
      <xdr:row>283</xdr:row>
      <xdr:rowOff>81643</xdr:rowOff>
    </xdr:from>
    <xdr:to>
      <xdr:col>2</xdr:col>
      <xdr:colOff>745671</xdr:colOff>
      <xdr:row>283</xdr:row>
      <xdr:rowOff>668203</xdr:rowOff>
    </xdr:to>
    <xdr:pic>
      <xdr:nvPicPr>
        <xdr:cNvPr id="536" name="Picture 1">
          <a:extLst>
            <a:ext uri="{FF2B5EF4-FFF2-40B4-BE49-F238E27FC236}">
              <a16:creationId xmlns:a16="http://schemas.microsoft.com/office/drawing/2014/main" id="{34A10641-9091-45D8-8B72-FC59A6CF64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90" t="22253" r="23513" b="23767"/>
        <a:stretch/>
      </xdr:blipFill>
      <xdr:spPr>
        <a:xfrm>
          <a:off x="968827" y="194667868"/>
          <a:ext cx="576944" cy="586560"/>
        </a:xfrm>
        <a:prstGeom prst="rect">
          <a:avLst/>
        </a:prstGeom>
      </xdr:spPr>
    </xdr:pic>
    <xdr:clientData/>
  </xdr:twoCellAnchor>
  <xdr:twoCellAnchor>
    <xdr:from>
      <xdr:col>2</xdr:col>
      <xdr:colOff>106680</xdr:colOff>
      <xdr:row>29</xdr:row>
      <xdr:rowOff>83821</xdr:rowOff>
    </xdr:from>
    <xdr:to>
      <xdr:col>2</xdr:col>
      <xdr:colOff>848836</xdr:colOff>
      <xdr:row>29</xdr:row>
      <xdr:rowOff>637065</xdr:rowOff>
    </xdr:to>
    <xdr:pic>
      <xdr:nvPicPr>
        <xdr:cNvPr id="537" name="Picture 162">
          <a:extLst>
            <a:ext uri="{FF2B5EF4-FFF2-40B4-BE49-F238E27FC236}">
              <a16:creationId xmlns:a16="http://schemas.microsoft.com/office/drawing/2014/main" id="{AD71DF05-A521-4C39-8C41-5D8BF1DC100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92" t="18489" r="11248" b="23694"/>
        <a:stretch/>
      </xdr:blipFill>
      <xdr:spPr>
        <a:xfrm>
          <a:off x="906780" y="88256746"/>
          <a:ext cx="742156" cy="553244"/>
        </a:xfrm>
        <a:prstGeom prst="rect">
          <a:avLst/>
        </a:prstGeom>
      </xdr:spPr>
    </xdr:pic>
    <xdr:clientData/>
  </xdr:twoCellAnchor>
  <xdr:twoCellAnchor>
    <xdr:from>
      <xdr:col>2</xdr:col>
      <xdr:colOff>92528</xdr:colOff>
      <xdr:row>267</xdr:row>
      <xdr:rowOff>108857</xdr:rowOff>
    </xdr:from>
    <xdr:to>
      <xdr:col>2</xdr:col>
      <xdr:colOff>887185</xdr:colOff>
      <xdr:row>267</xdr:row>
      <xdr:rowOff>588393</xdr:rowOff>
    </xdr:to>
    <xdr:pic>
      <xdr:nvPicPr>
        <xdr:cNvPr id="538" name="Picture 97">
          <a:extLst>
            <a:ext uri="{FF2B5EF4-FFF2-40B4-BE49-F238E27FC236}">
              <a16:creationId xmlns:a16="http://schemas.microsoft.com/office/drawing/2014/main" id="{39C72603-DB4C-4DAB-A638-DDAB396CB7B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16" t="26502" r="11718" b="27476"/>
        <a:stretch/>
      </xdr:blipFill>
      <xdr:spPr>
        <a:xfrm>
          <a:off x="892628" y="183836582"/>
          <a:ext cx="794657" cy="479536"/>
        </a:xfrm>
        <a:prstGeom prst="rect">
          <a:avLst/>
        </a:prstGeom>
      </xdr:spPr>
    </xdr:pic>
    <xdr:clientData/>
  </xdr:twoCellAnchor>
  <xdr:twoCellAnchor>
    <xdr:from>
      <xdr:col>2</xdr:col>
      <xdr:colOff>92528</xdr:colOff>
      <xdr:row>272</xdr:row>
      <xdr:rowOff>81641</xdr:rowOff>
    </xdr:from>
    <xdr:to>
      <xdr:col>2</xdr:col>
      <xdr:colOff>908957</xdr:colOff>
      <xdr:row>272</xdr:row>
      <xdr:rowOff>563631</xdr:rowOff>
    </xdr:to>
    <xdr:pic>
      <xdr:nvPicPr>
        <xdr:cNvPr id="539" name="Picture 109">
          <a:extLst>
            <a:ext uri="{FF2B5EF4-FFF2-40B4-BE49-F238E27FC236}">
              <a16:creationId xmlns:a16="http://schemas.microsoft.com/office/drawing/2014/main" id="{9427EE73-6929-4E5A-B846-59981DAC9E0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67" t="28500" r="9917" b="27921"/>
        <a:stretch/>
      </xdr:blipFill>
      <xdr:spPr>
        <a:xfrm>
          <a:off x="892628" y="187428866"/>
          <a:ext cx="816429" cy="481990"/>
        </a:xfrm>
        <a:prstGeom prst="rect">
          <a:avLst/>
        </a:prstGeom>
      </xdr:spPr>
    </xdr:pic>
    <xdr:clientData/>
  </xdr:twoCellAnchor>
  <xdr:twoCellAnchor>
    <xdr:from>
      <xdr:col>2</xdr:col>
      <xdr:colOff>76199</xdr:colOff>
      <xdr:row>95</xdr:row>
      <xdr:rowOff>83820</xdr:rowOff>
    </xdr:from>
    <xdr:to>
      <xdr:col>2</xdr:col>
      <xdr:colOff>874736</xdr:colOff>
      <xdr:row>95</xdr:row>
      <xdr:rowOff>594360</xdr:rowOff>
    </xdr:to>
    <xdr:pic>
      <xdr:nvPicPr>
        <xdr:cNvPr id="540" name="Picture 122">
          <a:extLst>
            <a:ext uri="{FF2B5EF4-FFF2-40B4-BE49-F238E27FC236}">
              <a16:creationId xmlns:a16="http://schemas.microsoft.com/office/drawing/2014/main" id="{E3095F20-62BA-4D64-B1E8-D43432EE171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51" t="24947" r="9356" b="25060"/>
        <a:stretch/>
      </xdr:blipFill>
      <xdr:spPr>
        <a:xfrm>
          <a:off x="876299" y="55681245"/>
          <a:ext cx="798537" cy="510540"/>
        </a:xfrm>
        <a:prstGeom prst="rect">
          <a:avLst/>
        </a:prstGeom>
      </xdr:spPr>
    </xdr:pic>
    <xdr:clientData/>
  </xdr:twoCellAnchor>
  <xdr:twoCellAnchor>
    <xdr:from>
      <xdr:col>2</xdr:col>
      <xdr:colOff>114300</xdr:colOff>
      <xdr:row>305</xdr:row>
      <xdr:rowOff>137159</xdr:rowOff>
    </xdr:from>
    <xdr:to>
      <xdr:col>2</xdr:col>
      <xdr:colOff>876300</xdr:colOff>
      <xdr:row>305</xdr:row>
      <xdr:rowOff>565786</xdr:rowOff>
    </xdr:to>
    <xdr:pic>
      <xdr:nvPicPr>
        <xdr:cNvPr id="541" name="Picture 181">
          <a:extLst>
            <a:ext uri="{FF2B5EF4-FFF2-40B4-BE49-F238E27FC236}">
              <a16:creationId xmlns:a16="http://schemas.microsoft.com/office/drawing/2014/main" id="{4F5401B0-BBC1-43AC-9A30-33754D03290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55" t="28243" r="6504" b="30165"/>
        <a:stretch/>
      </xdr:blipFill>
      <xdr:spPr>
        <a:xfrm>
          <a:off x="914400" y="178073684"/>
          <a:ext cx="762000" cy="428627"/>
        </a:xfrm>
        <a:prstGeom prst="rect">
          <a:avLst/>
        </a:prstGeom>
      </xdr:spPr>
    </xdr:pic>
    <xdr:clientData/>
  </xdr:twoCellAnchor>
  <xdr:twoCellAnchor>
    <xdr:from>
      <xdr:col>2</xdr:col>
      <xdr:colOff>20470</xdr:colOff>
      <xdr:row>9</xdr:row>
      <xdr:rowOff>152400</xdr:rowOff>
    </xdr:from>
    <xdr:to>
      <xdr:col>2</xdr:col>
      <xdr:colOff>912875</xdr:colOff>
      <xdr:row>9</xdr:row>
      <xdr:rowOff>548640</xdr:rowOff>
    </xdr:to>
    <xdr:pic>
      <xdr:nvPicPr>
        <xdr:cNvPr id="542" name="Picture 51">
          <a:extLst>
            <a:ext uri="{FF2B5EF4-FFF2-40B4-BE49-F238E27FC236}">
              <a16:creationId xmlns:a16="http://schemas.microsoft.com/office/drawing/2014/main" id="{108A8910-D79F-43FA-9B23-E47906FC9C4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28131" r="-1235" b="26919"/>
        <a:stretch/>
      </xdr:blipFill>
      <xdr:spPr>
        <a:xfrm>
          <a:off x="820570" y="7248525"/>
          <a:ext cx="892405" cy="396240"/>
        </a:xfrm>
        <a:prstGeom prst="rect">
          <a:avLst/>
        </a:prstGeom>
      </xdr:spPr>
    </xdr:pic>
    <xdr:clientData/>
  </xdr:twoCellAnchor>
  <xdr:twoCellAnchor>
    <xdr:from>
      <xdr:col>2</xdr:col>
      <xdr:colOff>106680</xdr:colOff>
      <xdr:row>183</xdr:row>
      <xdr:rowOff>198119</xdr:rowOff>
    </xdr:from>
    <xdr:to>
      <xdr:col>2</xdr:col>
      <xdr:colOff>909406</xdr:colOff>
      <xdr:row>183</xdr:row>
      <xdr:rowOff>556260</xdr:rowOff>
    </xdr:to>
    <xdr:pic>
      <xdr:nvPicPr>
        <xdr:cNvPr id="543" name="Picture 11">
          <a:extLst>
            <a:ext uri="{FF2B5EF4-FFF2-40B4-BE49-F238E27FC236}">
              <a16:creationId xmlns:a16="http://schemas.microsoft.com/office/drawing/2014/main" id="{7A71C662-DF27-47CA-8E1F-83113208BCB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84" t="33837" r="5285" b="30055"/>
        <a:stretch/>
      </xdr:blipFill>
      <xdr:spPr>
        <a:xfrm>
          <a:off x="906780" y="112259744"/>
          <a:ext cx="802726" cy="358141"/>
        </a:xfrm>
        <a:prstGeom prst="rect">
          <a:avLst/>
        </a:prstGeom>
      </xdr:spPr>
    </xdr:pic>
    <xdr:clientData/>
  </xdr:twoCellAnchor>
  <xdr:twoCellAnchor>
    <xdr:from>
      <xdr:col>2</xdr:col>
      <xdr:colOff>76199</xdr:colOff>
      <xdr:row>290</xdr:row>
      <xdr:rowOff>76199</xdr:rowOff>
    </xdr:from>
    <xdr:to>
      <xdr:col>2</xdr:col>
      <xdr:colOff>915952</xdr:colOff>
      <xdr:row>290</xdr:row>
      <xdr:rowOff>566057</xdr:rowOff>
    </xdr:to>
    <xdr:pic>
      <xdr:nvPicPr>
        <xdr:cNvPr id="544" name="Picture 90">
          <a:extLst>
            <a:ext uri="{FF2B5EF4-FFF2-40B4-BE49-F238E27FC236}">
              <a16:creationId xmlns:a16="http://schemas.microsoft.com/office/drawing/2014/main" id="{A746E63C-8927-4F92-900F-94BFA7B56AD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85" t="27385" r="11709" b="29036"/>
        <a:stretch/>
      </xdr:blipFill>
      <xdr:spPr>
        <a:xfrm>
          <a:off x="876299" y="199729724"/>
          <a:ext cx="839753" cy="489858"/>
        </a:xfrm>
        <a:prstGeom prst="rect">
          <a:avLst/>
        </a:prstGeom>
      </xdr:spPr>
    </xdr:pic>
    <xdr:clientData/>
  </xdr:twoCellAnchor>
  <xdr:twoCellAnchor>
    <xdr:from>
      <xdr:col>2</xdr:col>
      <xdr:colOff>152400</xdr:colOff>
      <xdr:row>28</xdr:row>
      <xdr:rowOff>53340</xdr:rowOff>
    </xdr:from>
    <xdr:to>
      <xdr:col>2</xdr:col>
      <xdr:colOff>762000</xdr:colOff>
      <xdr:row>28</xdr:row>
      <xdr:rowOff>650240</xdr:rowOff>
    </xdr:to>
    <xdr:pic>
      <xdr:nvPicPr>
        <xdr:cNvPr id="545" name="Picture 163">
          <a:extLst>
            <a:ext uri="{FF2B5EF4-FFF2-40B4-BE49-F238E27FC236}">
              <a16:creationId xmlns:a16="http://schemas.microsoft.com/office/drawing/2014/main" id="{05844EA7-51B7-45A1-88F4-80E62A1C9B2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62" t="17701" r="26843" b="24141"/>
        <a:stretch/>
      </xdr:blipFill>
      <xdr:spPr>
        <a:xfrm>
          <a:off x="952500" y="87502365"/>
          <a:ext cx="609600" cy="596900"/>
        </a:xfrm>
        <a:prstGeom prst="rect">
          <a:avLst/>
        </a:prstGeom>
      </xdr:spPr>
    </xdr:pic>
    <xdr:clientData/>
  </xdr:twoCellAnchor>
  <xdr:twoCellAnchor>
    <xdr:from>
      <xdr:col>2</xdr:col>
      <xdr:colOff>167639</xdr:colOff>
      <xdr:row>124</xdr:row>
      <xdr:rowOff>30480</xdr:rowOff>
    </xdr:from>
    <xdr:to>
      <xdr:col>2</xdr:col>
      <xdr:colOff>701040</xdr:colOff>
      <xdr:row>124</xdr:row>
      <xdr:rowOff>683622</xdr:rowOff>
    </xdr:to>
    <xdr:pic>
      <xdr:nvPicPr>
        <xdr:cNvPr id="546" name="Picture 20">
          <a:extLst>
            <a:ext uri="{FF2B5EF4-FFF2-40B4-BE49-F238E27FC236}">
              <a16:creationId xmlns:a16="http://schemas.microsoft.com/office/drawing/2014/main" id="{BB7B6A1E-6E71-4B2E-B02D-0DD0078772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85" t="6242" r="18247" b="10900"/>
        <a:stretch/>
      </xdr:blipFill>
      <xdr:spPr>
        <a:xfrm>
          <a:off x="967739" y="81688305"/>
          <a:ext cx="533401" cy="653142"/>
        </a:xfrm>
        <a:prstGeom prst="rect">
          <a:avLst/>
        </a:prstGeom>
      </xdr:spPr>
    </xdr:pic>
    <xdr:clientData/>
  </xdr:twoCellAnchor>
  <xdr:twoCellAnchor>
    <xdr:from>
      <xdr:col>2</xdr:col>
      <xdr:colOff>144780</xdr:colOff>
      <xdr:row>73</xdr:row>
      <xdr:rowOff>53340</xdr:rowOff>
    </xdr:from>
    <xdr:to>
      <xdr:col>2</xdr:col>
      <xdr:colOff>762000</xdr:colOff>
      <xdr:row>73</xdr:row>
      <xdr:rowOff>648116</xdr:rowOff>
    </xdr:to>
    <xdr:pic>
      <xdr:nvPicPr>
        <xdr:cNvPr id="547" name="Picture 116">
          <a:extLst>
            <a:ext uri="{FF2B5EF4-FFF2-40B4-BE49-F238E27FC236}">
              <a16:creationId xmlns:a16="http://schemas.microsoft.com/office/drawing/2014/main" id="{D8CEB080-4A18-4BB8-9BBB-EA4622E56E0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01" t="16138" r="16119" b="17871"/>
        <a:stretch/>
      </xdr:blipFill>
      <xdr:spPr>
        <a:xfrm>
          <a:off x="944880" y="39724965"/>
          <a:ext cx="617220" cy="594776"/>
        </a:xfrm>
        <a:prstGeom prst="rect">
          <a:avLst/>
        </a:prstGeom>
      </xdr:spPr>
    </xdr:pic>
    <xdr:clientData/>
  </xdr:twoCellAnchor>
  <xdr:twoCellAnchor>
    <xdr:from>
      <xdr:col>2</xdr:col>
      <xdr:colOff>174171</xdr:colOff>
      <xdr:row>266</xdr:row>
      <xdr:rowOff>70756</xdr:rowOff>
    </xdr:from>
    <xdr:to>
      <xdr:col>2</xdr:col>
      <xdr:colOff>756556</xdr:colOff>
      <xdr:row>266</xdr:row>
      <xdr:rowOff>684341</xdr:rowOff>
    </xdr:to>
    <xdr:pic>
      <xdr:nvPicPr>
        <xdr:cNvPr id="548" name="Picture 98">
          <a:extLst>
            <a:ext uri="{FF2B5EF4-FFF2-40B4-BE49-F238E27FC236}">
              <a16:creationId xmlns:a16="http://schemas.microsoft.com/office/drawing/2014/main" id="{7822247F-03DF-47F0-BD42-FF10A1AE77B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52" t="25223" r="26252" b="22630"/>
        <a:stretch/>
      </xdr:blipFill>
      <xdr:spPr>
        <a:xfrm>
          <a:off x="974271" y="183074581"/>
          <a:ext cx="582385" cy="613585"/>
        </a:xfrm>
        <a:prstGeom prst="rect">
          <a:avLst/>
        </a:prstGeom>
      </xdr:spPr>
    </xdr:pic>
    <xdr:clientData/>
  </xdr:twoCellAnchor>
  <xdr:twoCellAnchor>
    <xdr:from>
      <xdr:col>2</xdr:col>
      <xdr:colOff>179614</xdr:colOff>
      <xdr:row>271</xdr:row>
      <xdr:rowOff>43543</xdr:rowOff>
    </xdr:from>
    <xdr:to>
      <xdr:col>2</xdr:col>
      <xdr:colOff>758401</xdr:colOff>
      <xdr:row>271</xdr:row>
      <xdr:rowOff>664423</xdr:rowOff>
    </xdr:to>
    <xdr:pic>
      <xdr:nvPicPr>
        <xdr:cNvPr id="549" name="Picture 110">
          <a:extLst>
            <a:ext uri="{FF2B5EF4-FFF2-40B4-BE49-F238E27FC236}">
              <a16:creationId xmlns:a16="http://schemas.microsoft.com/office/drawing/2014/main" id="{7A507251-3A35-4A6B-B8B7-C679F34D2C0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08" t="22542" r="25878" b="24986"/>
        <a:stretch/>
      </xdr:blipFill>
      <xdr:spPr>
        <a:xfrm>
          <a:off x="979714" y="186666868"/>
          <a:ext cx="578787" cy="620880"/>
        </a:xfrm>
        <a:prstGeom prst="rect">
          <a:avLst/>
        </a:prstGeom>
      </xdr:spPr>
    </xdr:pic>
    <xdr:clientData/>
  </xdr:twoCellAnchor>
  <xdr:twoCellAnchor>
    <xdr:from>
      <xdr:col>2</xdr:col>
      <xdr:colOff>175260</xdr:colOff>
      <xdr:row>13</xdr:row>
      <xdr:rowOff>38099</xdr:rowOff>
    </xdr:from>
    <xdr:to>
      <xdr:col>2</xdr:col>
      <xdr:colOff>777240</xdr:colOff>
      <xdr:row>13</xdr:row>
      <xdr:rowOff>667444</xdr:rowOff>
    </xdr:to>
    <xdr:pic>
      <xdr:nvPicPr>
        <xdr:cNvPr id="550" name="Picture 135">
          <a:extLst>
            <a:ext uri="{FF2B5EF4-FFF2-40B4-BE49-F238E27FC236}">
              <a16:creationId xmlns:a16="http://schemas.microsoft.com/office/drawing/2014/main" id="{6DA90F3D-8D7D-4A17-B145-95333BF8BA8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73" t="19129" r="21843" b="23596"/>
        <a:stretch/>
      </xdr:blipFill>
      <xdr:spPr>
        <a:xfrm>
          <a:off x="975360" y="10029824"/>
          <a:ext cx="601980" cy="629345"/>
        </a:xfrm>
        <a:prstGeom prst="rect">
          <a:avLst/>
        </a:prstGeom>
      </xdr:spPr>
    </xdr:pic>
    <xdr:clientData/>
  </xdr:twoCellAnchor>
  <xdr:twoCellAnchor>
    <xdr:from>
      <xdr:col>2</xdr:col>
      <xdr:colOff>228600</xdr:colOff>
      <xdr:row>182</xdr:row>
      <xdr:rowOff>30480</xdr:rowOff>
    </xdr:from>
    <xdr:to>
      <xdr:col>2</xdr:col>
      <xdr:colOff>685800</xdr:colOff>
      <xdr:row>182</xdr:row>
      <xdr:rowOff>653934</xdr:rowOff>
    </xdr:to>
    <xdr:pic>
      <xdr:nvPicPr>
        <xdr:cNvPr id="551" name="Picture 3">
          <a:extLst>
            <a:ext uri="{FF2B5EF4-FFF2-40B4-BE49-F238E27FC236}">
              <a16:creationId xmlns:a16="http://schemas.microsoft.com/office/drawing/2014/main" id="{91A163A0-2E19-4DA0-91FA-1A67E97D5B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344" t="20401" r="30980" b="25495"/>
        <a:stretch/>
      </xdr:blipFill>
      <xdr:spPr>
        <a:xfrm>
          <a:off x="1028700" y="111368205"/>
          <a:ext cx="457200" cy="623454"/>
        </a:xfrm>
        <a:prstGeom prst="rect">
          <a:avLst/>
        </a:prstGeom>
      </xdr:spPr>
    </xdr:pic>
    <xdr:clientData/>
  </xdr:twoCellAnchor>
  <xdr:twoCellAnchor>
    <xdr:from>
      <xdr:col>2</xdr:col>
      <xdr:colOff>167640</xdr:colOff>
      <xdr:row>160</xdr:row>
      <xdr:rowOff>83820</xdr:rowOff>
    </xdr:from>
    <xdr:to>
      <xdr:col>2</xdr:col>
      <xdr:colOff>747584</xdr:colOff>
      <xdr:row>160</xdr:row>
      <xdr:rowOff>571500</xdr:rowOff>
    </xdr:to>
    <xdr:pic>
      <xdr:nvPicPr>
        <xdr:cNvPr id="552" name="Picture 176">
          <a:extLst>
            <a:ext uri="{FF2B5EF4-FFF2-40B4-BE49-F238E27FC236}">
              <a16:creationId xmlns:a16="http://schemas.microsoft.com/office/drawing/2014/main" id="{16FBFDCB-C189-435F-AEC6-48D332DEFC8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61" t="30252" r="21893" b="23964"/>
        <a:stretch/>
      </xdr:blipFill>
      <xdr:spPr>
        <a:xfrm>
          <a:off x="967740" y="97667445"/>
          <a:ext cx="579944" cy="487680"/>
        </a:xfrm>
        <a:prstGeom prst="rect">
          <a:avLst/>
        </a:prstGeom>
      </xdr:spPr>
    </xdr:pic>
    <xdr:clientData/>
  </xdr:twoCellAnchor>
  <xdr:twoCellAnchor>
    <xdr:from>
      <xdr:col>2</xdr:col>
      <xdr:colOff>220979</xdr:colOff>
      <xdr:row>152</xdr:row>
      <xdr:rowOff>53340</xdr:rowOff>
    </xdr:from>
    <xdr:to>
      <xdr:col>2</xdr:col>
      <xdr:colOff>685800</xdr:colOff>
      <xdr:row>152</xdr:row>
      <xdr:rowOff>665541</xdr:rowOff>
    </xdr:to>
    <xdr:pic>
      <xdr:nvPicPr>
        <xdr:cNvPr id="553" name="Picture 175">
          <a:extLst>
            <a:ext uri="{FF2B5EF4-FFF2-40B4-BE49-F238E27FC236}">
              <a16:creationId xmlns:a16="http://schemas.microsoft.com/office/drawing/2014/main" id="{FAE2BF91-9575-4422-8EA8-D2FD1204D65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92" t="17261" r="27017" b="15713"/>
        <a:stretch/>
      </xdr:blipFill>
      <xdr:spPr>
        <a:xfrm>
          <a:off x="1021079" y="91845765"/>
          <a:ext cx="464821" cy="612201"/>
        </a:xfrm>
        <a:prstGeom prst="rect">
          <a:avLst/>
        </a:prstGeom>
      </xdr:spPr>
    </xdr:pic>
    <xdr:clientData/>
  </xdr:twoCellAnchor>
  <xdr:twoCellAnchor>
    <xdr:from>
      <xdr:col>2</xdr:col>
      <xdr:colOff>190500</xdr:colOff>
      <xdr:row>151</xdr:row>
      <xdr:rowOff>60959</xdr:rowOff>
    </xdr:from>
    <xdr:to>
      <xdr:col>2</xdr:col>
      <xdr:colOff>723900</xdr:colOff>
      <xdr:row>151</xdr:row>
      <xdr:rowOff>689187</xdr:rowOff>
    </xdr:to>
    <xdr:pic>
      <xdr:nvPicPr>
        <xdr:cNvPr id="554" name="Picture 157">
          <a:extLst>
            <a:ext uri="{FF2B5EF4-FFF2-40B4-BE49-F238E27FC236}">
              <a16:creationId xmlns:a16="http://schemas.microsoft.com/office/drawing/2014/main" id="{2A8E4136-360D-4AEA-AD46-E748BD8F907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40" t="14653" r="25130" b="15941"/>
        <a:stretch/>
      </xdr:blipFill>
      <xdr:spPr>
        <a:xfrm>
          <a:off x="990600" y="91129484"/>
          <a:ext cx="533400" cy="628228"/>
        </a:xfrm>
        <a:prstGeom prst="rect">
          <a:avLst/>
        </a:prstGeom>
      </xdr:spPr>
    </xdr:pic>
    <xdr:clientData/>
  </xdr:twoCellAnchor>
  <xdr:twoCellAnchor>
    <xdr:from>
      <xdr:col>2</xdr:col>
      <xdr:colOff>190500</xdr:colOff>
      <xdr:row>8</xdr:row>
      <xdr:rowOff>76200</xdr:rowOff>
    </xdr:from>
    <xdr:to>
      <xdr:col>2</xdr:col>
      <xdr:colOff>739140</xdr:colOff>
      <xdr:row>8</xdr:row>
      <xdr:rowOff>593489</xdr:rowOff>
    </xdr:to>
    <xdr:pic>
      <xdr:nvPicPr>
        <xdr:cNvPr id="555" name="Picture 13">
          <a:extLst>
            <a:ext uri="{FF2B5EF4-FFF2-40B4-BE49-F238E27FC236}">
              <a16:creationId xmlns:a16="http://schemas.microsoft.com/office/drawing/2014/main" id="{0C056F8E-A3F8-4FDE-9CD5-75F3F2FA6B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39" t="25598" r="41485" b="27471"/>
        <a:stretch/>
      </xdr:blipFill>
      <xdr:spPr>
        <a:xfrm>
          <a:off x="990600" y="6448425"/>
          <a:ext cx="548640" cy="517289"/>
        </a:xfrm>
        <a:prstGeom prst="rect">
          <a:avLst/>
        </a:prstGeom>
      </xdr:spPr>
    </xdr:pic>
    <xdr:clientData/>
  </xdr:twoCellAnchor>
  <xdr:twoCellAnchor>
    <xdr:from>
      <xdr:col>2</xdr:col>
      <xdr:colOff>206828</xdr:colOff>
      <xdr:row>289</xdr:row>
      <xdr:rowOff>32656</xdr:rowOff>
    </xdr:from>
    <xdr:to>
      <xdr:col>2</xdr:col>
      <xdr:colOff>762000</xdr:colOff>
      <xdr:row>289</xdr:row>
      <xdr:rowOff>646269</xdr:rowOff>
    </xdr:to>
    <xdr:pic>
      <xdr:nvPicPr>
        <xdr:cNvPr id="556" name="Picture 91">
          <a:extLst>
            <a:ext uri="{FF2B5EF4-FFF2-40B4-BE49-F238E27FC236}">
              <a16:creationId xmlns:a16="http://schemas.microsoft.com/office/drawing/2014/main" id="{9F42D96B-D4D5-4337-971F-8390EFC594E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21" t="21030" r="24386" b="22940"/>
        <a:stretch/>
      </xdr:blipFill>
      <xdr:spPr>
        <a:xfrm>
          <a:off x="1006928" y="198962281"/>
          <a:ext cx="555172" cy="613613"/>
        </a:xfrm>
        <a:prstGeom prst="rect">
          <a:avLst/>
        </a:prstGeom>
      </xdr:spPr>
    </xdr:pic>
    <xdr:clientData/>
  </xdr:twoCellAnchor>
  <xdr:twoCellAnchor>
    <xdr:from>
      <xdr:col>2</xdr:col>
      <xdr:colOff>125184</xdr:colOff>
      <xdr:row>268</xdr:row>
      <xdr:rowOff>59871</xdr:rowOff>
    </xdr:from>
    <xdr:to>
      <xdr:col>2</xdr:col>
      <xdr:colOff>751113</xdr:colOff>
      <xdr:row>268</xdr:row>
      <xdr:rowOff>589503</xdr:rowOff>
    </xdr:to>
    <xdr:pic>
      <xdr:nvPicPr>
        <xdr:cNvPr id="557" name="Picture 2">
          <a:extLst>
            <a:ext uri="{FF2B5EF4-FFF2-40B4-BE49-F238E27FC236}">
              <a16:creationId xmlns:a16="http://schemas.microsoft.com/office/drawing/2014/main" id="{0B200412-A1FD-41CE-95F3-610A7505AB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55" t="25752" r="25931" b="24822"/>
        <a:stretch/>
      </xdr:blipFill>
      <xdr:spPr>
        <a:xfrm>
          <a:off x="925284" y="184511496"/>
          <a:ext cx="625929" cy="529632"/>
        </a:xfrm>
        <a:prstGeom prst="rect">
          <a:avLst/>
        </a:prstGeom>
      </xdr:spPr>
    </xdr:pic>
    <xdr:clientData/>
  </xdr:twoCellAnchor>
  <xdr:twoCellAnchor>
    <xdr:from>
      <xdr:col>2</xdr:col>
      <xdr:colOff>97970</xdr:colOff>
      <xdr:row>273</xdr:row>
      <xdr:rowOff>70756</xdr:rowOff>
    </xdr:from>
    <xdr:to>
      <xdr:col>2</xdr:col>
      <xdr:colOff>751114</xdr:colOff>
      <xdr:row>273</xdr:row>
      <xdr:rowOff>617023</xdr:rowOff>
    </xdr:to>
    <xdr:pic>
      <xdr:nvPicPr>
        <xdr:cNvPr id="558" name="Picture 8">
          <a:extLst>
            <a:ext uri="{FF2B5EF4-FFF2-40B4-BE49-F238E27FC236}">
              <a16:creationId xmlns:a16="http://schemas.microsoft.com/office/drawing/2014/main" id="{75E9D844-3F39-4B78-8771-8660430630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278" t="24772" r="23450" b="23982"/>
        <a:stretch/>
      </xdr:blipFill>
      <xdr:spPr>
        <a:xfrm>
          <a:off x="898070" y="188141881"/>
          <a:ext cx="653144" cy="546267"/>
        </a:xfrm>
        <a:prstGeom prst="rect">
          <a:avLst/>
        </a:prstGeom>
      </xdr:spPr>
    </xdr:pic>
    <xdr:clientData/>
  </xdr:twoCellAnchor>
  <xdr:twoCellAnchor>
    <xdr:from>
      <xdr:col>2</xdr:col>
      <xdr:colOff>190500</xdr:colOff>
      <xdr:row>306</xdr:row>
      <xdr:rowOff>60959</xdr:rowOff>
    </xdr:from>
    <xdr:to>
      <xdr:col>2</xdr:col>
      <xdr:colOff>708660</xdr:colOff>
      <xdr:row>306</xdr:row>
      <xdr:rowOff>632265</xdr:rowOff>
    </xdr:to>
    <xdr:pic>
      <xdr:nvPicPr>
        <xdr:cNvPr id="559" name="Picture 182">
          <a:extLst>
            <a:ext uri="{FF2B5EF4-FFF2-40B4-BE49-F238E27FC236}">
              <a16:creationId xmlns:a16="http://schemas.microsoft.com/office/drawing/2014/main" id="{751E1A11-49BE-4EF8-92FA-EC35B125319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77" t="17792" r="25222" b="24654"/>
        <a:stretch/>
      </xdr:blipFill>
      <xdr:spPr>
        <a:xfrm>
          <a:off x="990600" y="178721384"/>
          <a:ext cx="518160" cy="571306"/>
        </a:xfrm>
        <a:prstGeom prst="rect">
          <a:avLst/>
        </a:prstGeom>
      </xdr:spPr>
    </xdr:pic>
    <xdr:clientData/>
  </xdr:twoCellAnchor>
  <xdr:twoCellAnchor>
    <xdr:from>
      <xdr:col>2</xdr:col>
      <xdr:colOff>160020</xdr:colOff>
      <xdr:row>79</xdr:row>
      <xdr:rowOff>83819</xdr:rowOff>
    </xdr:from>
    <xdr:to>
      <xdr:col>2</xdr:col>
      <xdr:colOff>731520</xdr:colOff>
      <xdr:row>79</xdr:row>
      <xdr:rowOff>668308</xdr:rowOff>
    </xdr:to>
    <xdr:pic>
      <xdr:nvPicPr>
        <xdr:cNvPr id="560" name="Picture 38">
          <a:extLst>
            <a:ext uri="{FF2B5EF4-FFF2-40B4-BE49-F238E27FC236}">
              <a16:creationId xmlns:a16="http://schemas.microsoft.com/office/drawing/2014/main" id="{5A80F0B8-C09C-48DE-A28C-0BB10B81D5B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16" t="22093" r="27175" b="19092"/>
        <a:stretch/>
      </xdr:blipFill>
      <xdr:spPr>
        <a:xfrm>
          <a:off x="960120" y="44098844"/>
          <a:ext cx="571500" cy="584489"/>
        </a:xfrm>
        <a:prstGeom prst="rect">
          <a:avLst/>
        </a:prstGeom>
      </xdr:spPr>
    </xdr:pic>
    <xdr:clientData/>
  </xdr:twoCellAnchor>
  <xdr:twoCellAnchor>
    <xdr:from>
      <xdr:col>2</xdr:col>
      <xdr:colOff>182880</xdr:colOff>
      <xdr:row>184</xdr:row>
      <xdr:rowOff>59921</xdr:rowOff>
    </xdr:from>
    <xdr:to>
      <xdr:col>2</xdr:col>
      <xdr:colOff>708660</xdr:colOff>
      <xdr:row>184</xdr:row>
      <xdr:rowOff>609600</xdr:rowOff>
    </xdr:to>
    <xdr:pic>
      <xdr:nvPicPr>
        <xdr:cNvPr id="561" name="Picture 12">
          <a:extLst>
            <a:ext uri="{FF2B5EF4-FFF2-40B4-BE49-F238E27FC236}">
              <a16:creationId xmlns:a16="http://schemas.microsoft.com/office/drawing/2014/main" id="{A024EFC1-2F4C-4ECA-BBDB-D5ABAB91E79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75" t="19209" r="23346" b="22792"/>
        <a:stretch/>
      </xdr:blipFill>
      <xdr:spPr>
        <a:xfrm>
          <a:off x="982980" y="112845446"/>
          <a:ext cx="525780" cy="549679"/>
        </a:xfrm>
        <a:prstGeom prst="rect">
          <a:avLst/>
        </a:prstGeom>
      </xdr:spPr>
    </xdr:pic>
    <xdr:clientData/>
  </xdr:twoCellAnchor>
  <xdr:twoCellAnchor>
    <xdr:from>
      <xdr:col>2</xdr:col>
      <xdr:colOff>152398</xdr:colOff>
      <xdr:row>291</xdr:row>
      <xdr:rowOff>43542</xdr:rowOff>
    </xdr:from>
    <xdr:to>
      <xdr:col>2</xdr:col>
      <xdr:colOff>783771</xdr:colOff>
      <xdr:row>291</xdr:row>
      <xdr:rowOff>634831</xdr:rowOff>
    </xdr:to>
    <xdr:pic>
      <xdr:nvPicPr>
        <xdr:cNvPr id="562" name="Picture 93">
          <a:extLst>
            <a:ext uri="{FF2B5EF4-FFF2-40B4-BE49-F238E27FC236}">
              <a16:creationId xmlns:a16="http://schemas.microsoft.com/office/drawing/2014/main" id="{41025A1F-94B4-4C8D-ACB6-90B47024144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35" t="19995" r="19673" b="20451"/>
        <a:stretch/>
      </xdr:blipFill>
      <xdr:spPr>
        <a:xfrm>
          <a:off x="952498" y="200420967"/>
          <a:ext cx="631373" cy="591289"/>
        </a:xfrm>
        <a:prstGeom prst="rect">
          <a:avLst/>
        </a:prstGeom>
      </xdr:spPr>
    </xdr:pic>
    <xdr:clientData/>
  </xdr:twoCellAnchor>
  <xdr:twoCellAnchor>
    <xdr:from>
      <xdr:col>2</xdr:col>
      <xdr:colOff>213360</xdr:colOff>
      <xdr:row>175</xdr:row>
      <xdr:rowOff>38099</xdr:rowOff>
    </xdr:from>
    <xdr:to>
      <xdr:col>2</xdr:col>
      <xdr:colOff>701040</xdr:colOff>
      <xdr:row>175</xdr:row>
      <xdr:rowOff>697126</xdr:rowOff>
    </xdr:to>
    <xdr:pic>
      <xdr:nvPicPr>
        <xdr:cNvPr id="563" name="Picture 4">
          <a:extLst>
            <a:ext uri="{FF2B5EF4-FFF2-40B4-BE49-F238E27FC236}">
              <a16:creationId xmlns:a16="http://schemas.microsoft.com/office/drawing/2014/main" id="{E199B436-AC18-41A6-A365-728F394D18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942" t="15151" r="23101" b="17340"/>
        <a:stretch/>
      </xdr:blipFill>
      <xdr:spPr>
        <a:xfrm>
          <a:off x="1013460" y="104860724"/>
          <a:ext cx="487680" cy="659027"/>
        </a:xfrm>
        <a:prstGeom prst="rect">
          <a:avLst/>
        </a:prstGeom>
      </xdr:spPr>
    </xdr:pic>
    <xdr:clientData/>
  </xdr:twoCellAnchor>
  <xdr:twoCellAnchor>
    <xdr:from>
      <xdr:col>2</xdr:col>
      <xdr:colOff>144780</xdr:colOff>
      <xdr:row>101</xdr:row>
      <xdr:rowOff>76199</xdr:rowOff>
    </xdr:from>
    <xdr:to>
      <xdr:col>2</xdr:col>
      <xdr:colOff>800100</xdr:colOff>
      <xdr:row>101</xdr:row>
      <xdr:rowOff>626669</xdr:rowOff>
    </xdr:to>
    <xdr:pic>
      <xdr:nvPicPr>
        <xdr:cNvPr id="564" name="Picture 60">
          <a:extLst>
            <a:ext uri="{FF2B5EF4-FFF2-40B4-BE49-F238E27FC236}">
              <a16:creationId xmlns:a16="http://schemas.microsoft.com/office/drawing/2014/main" id="{8008081F-0102-4D30-A1E6-5ACEA86A6DA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89" t="16557" r="15453" b="27115"/>
        <a:stretch/>
      </xdr:blipFill>
      <xdr:spPr>
        <a:xfrm>
          <a:off x="944880" y="65084324"/>
          <a:ext cx="655320" cy="550470"/>
        </a:xfrm>
        <a:prstGeom prst="rect">
          <a:avLst/>
        </a:prstGeom>
      </xdr:spPr>
    </xdr:pic>
    <xdr:clientData/>
  </xdr:twoCellAnchor>
  <xdr:twoCellAnchor>
    <xdr:from>
      <xdr:col>2</xdr:col>
      <xdr:colOff>68579</xdr:colOff>
      <xdr:row>55</xdr:row>
      <xdr:rowOff>121920</xdr:rowOff>
    </xdr:from>
    <xdr:to>
      <xdr:col>2</xdr:col>
      <xdr:colOff>887022</xdr:colOff>
      <xdr:row>55</xdr:row>
      <xdr:rowOff>563879</xdr:rowOff>
    </xdr:to>
    <xdr:pic>
      <xdr:nvPicPr>
        <xdr:cNvPr id="565" name="Picture 97">
          <a:extLst>
            <a:ext uri="{FF2B5EF4-FFF2-40B4-BE49-F238E27FC236}">
              <a16:creationId xmlns:a16="http://schemas.microsoft.com/office/drawing/2014/main" id="{88654E15-8212-4FBD-BAAE-DCCCACF3FF3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57" t="27923" r="11393" b="31766"/>
        <a:stretch/>
      </xdr:blipFill>
      <xdr:spPr>
        <a:xfrm>
          <a:off x="868679" y="30382845"/>
          <a:ext cx="818443" cy="441959"/>
        </a:xfrm>
        <a:prstGeom prst="rect">
          <a:avLst/>
        </a:prstGeom>
      </xdr:spPr>
    </xdr:pic>
    <xdr:clientData/>
  </xdr:twoCellAnchor>
  <xdr:twoCellAnchor>
    <xdr:from>
      <xdr:col>2</xdr:col>
      <xdr:colOff>137160</xdr:colOff>
      <xdr:row>54</xdr:row>
      <xdr:rowOff>45719</xdr:rowOff>
    </xdr:from>
    <xdr:to>
      <xdr:col>2</xdr:col>
      <xdr:colOff>739140</xdr:colOff>
      <xdr:row>54</xdr:row>
      <xdr:rowOff>647701</xdr:rowOff>
    </xdr:to>
    <xdr:pic>
      <xdr:nvPicPr>
        <xdr:cNvPr id="566" name="Picture 98">
          <a:extLst>
            <a:ext uri="{FF2B5EF4-FFF2-40B4-BE49-F238E27FC236}">
              <a16:creationId xmlns:a16="http://schemas.microsoft.com/office/drawing/2014/main" id="{63233246-D620-4D15-B661-87A5A513B2A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21" t="17676" r="24383" b="26829"/>
        <a:stretch/>
      </xdr:blipFill>
      <xdr:spPr>
        <a:xfrm>
          <a:off x="937260" y="29582744"/>
          <a:ext cx="601980" cy="601982"/>
        </a:xfrm>
        <a:prstGeom prst="rect">
          <a:avLst/>
        </a:prstGeom>
      </xdr:spPr>
    </xdr:pic>
    <xdr:clientData/>
  </xdr:twoCellAnchor>
  <xdr:twoCellAnchor>
    <xdr:from>
      <xdr:col>2</xdr:col>
      <xdr:colOff>198120</xdr:colOff>
      <xdr:row>56</xdr:row>
      <xdr:rowOff>38100</xdr:rowOff>
    </xdr:from>
    <xdr:to>
      <xdr:col>2</xdr:col>
      <xdr:colOff>754380</xdr:colOff>
      <xdr:row>56</xdr:row>
      <xdr:rowOff>636080</xdr:rowOff>
    </xdr:to>
    <xdr:pic>
      <xdr:nvPicPr>
        <xdr:cNvPr id="567" name="Picture 99">
          <a:extLst>
            <a:ext uri="{FF2B5EF4-FFF2-40B4-BE49-F238E27FC236}">
              <a16:creationId xmlns:a16="http://schemas.microsoft.com/office/drawing/2014/main" id="{2BBD1B26-623D-4BE0-A714-239B6AB1B59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78" t="14430" r="19625" b="22042"/>
        <a:stretch/>
      </xdr:blipFill>
      <xdr:spPr>
        <a:xfrm>
          <a:off x="998220" y="31022925"/>
          <a:ext cx="556260" cy="597980"/>
        </a:xfrm>
        <a:prstGeom prst="rect">
          <a:avLst/>
        </a:prstGeom>
      </xdr:spPr>
    </xdr:pic>
    <xdr:clientData/>
  </xdr:twoCellAnchor>
  <xdr:twoCellAnchor>
    <xdr:from>
      <xdr:col>2</xdr:col>
      <xdr:colOff>83819</xdr:colOff>
      <xdr:row>153</xdr:row>
      <xdr:rowOff>129540</xdr:rowOff>
    </xdr:from>
    <xdr:to>
      <xdr:col>2</xdr:col>
      <xdr:colOff>935793</xdr:colOff>
      <xdr:row>153</xdr:row>
      <xdr:rowOff>563880</xdr:rowOff>
    </xdr:to>
    <xdr:pic>
      <xdr:nvPicPr>
        <xdr:cNvPr id="568" name="Picture 47">
          <a:extLst>
            <a:ext uri="{FF2B5EF4-FFF2-40B4-BE49-F238E27FC236}">
              <a16:creationId xmlns:a16="http://schemas.microsoft.com/office/drawing/2014/main" id="{E0D1F208-0590-4EB7-96CF-B3F12293115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60" t="30397" r="8093" b="29303"/>
        <a:stretch/>
      </xdr:blipFill>
      <xdr:spPr>
        <a:xfrm>
          <a:off x="883919" y="92645865"/>
          <a:ext cx="851974" cy="434340"/>
        </a:xfrm>
        <a:prstGeom prst="rect">
          <a:avLst/>
        </a:prstGeom>
      </xdr:spPr>
    </xdr:pic>
    <xdr:clientData/>
  </xdr:twoCellAnchor>
  <xdr:twoCellAnchor>
    <xdr:from>
      <xdr:col>2</xdr:col>
      <xdr:colOff>83819</xdr:colOff>
      <xdr:row>192</xdr:row>
      <xdr:rowOff>60960</xdr:rowOff>
    </xdr:from>
    <xdr:to>
      <xdr:col>2</xdr:col>
      <xdr:colOff>815340</xdr:colOff>
      <xdr:row>192</xdr:row>
      <xdr:rowOff>634922</xdr:rowOff>
    </xdr:to>
    <xdr:pic>
      <xdr:nvPicPr>
        <xdr:cNvPr id="569" name="Picture 41">
          <a:extLst>
            <a:ext uri="{FF2B5EF4-FFF2-40B4-BE49-F238E27FC236}">
              <a16:creationId xmlns:a16="http://schemas.microsoft.com/office/drawing/2014/main" id="{6DC92C20-7F2C-4D88-AC6D-9C8FC736C2E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3" t="14270" r="8178" b="17605"/>
        <a:stretch/>
      </xdr:blipFill>
      <xdr:spPr>
        <a:xfrm>
          <a:off x="883919" y="118637685"/>
          <a:ext cx="731521" cy="573962"/>
        </a:xfrm>
        <a:prstGeom prst="rect">
          <a:avLst/>
        </a:prstGeom>
      </xdr:spPr>
    </xdr:pic>
    <xdr:clientData/>
  </xdr:twoCellAnchor>
  <xdr:twoCellAnchor>
    <xdr:from>
      <xdr:col>2</xdr:col>
      <xdr:colOff>205740</xdr:colOff>
      <xdr:row>43</xdr:row>
      <xdr:rowOff>68580</xdr:rowOff>
    </xdr:from>
    <xdr:to>
      <xdr:col>2</xdr:col>
      <xdr:colOff>711708</xdr:colOff>
      <xdr:row>43</xdr:row>
      <xdr:rowOff>658876</xdr:rowOff>
    </xdr:to>
    <xdr:pic>
      <xdr:nvPicPr>
        <xdr:cNvPr id="570" name="Picture 148">
          <a:extLst>
            <a:ext uri="{FF2B5EF4-FFF2-40B4-BE49-F238E27FC236}">
              <a16:creationId xmlns:a16="http://schemas.microsoft.com/office/drawing/2014/main" id="{A50E7F73-B9A0-455D-849C-0320F7A2A6C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81" t="23666" r="26895" b="24040"/>
        <a:stretch/>
      </xdr:blipFill>
      <xdr:spPr>
        <a:xfrm>
          <a:off x="1005840" y="21642705"/>
          <a:ext cx="505968" cy="590296"/>
        </a:xfrm>
        <a:prstGeom prst="rect">
          <a:avLst/>
        </a:prstGeom>
      </xdr:spPr>
    </xdr:pic>
    <xdr:clientData/>
  </xdr:twoCellAnchor>
  <xdr:twoCellAnchor>
    <xdr:from>
      <xdr:col>2</xdr:col>
      <xdr:colOff>190499</xdr:colOff>
      <xdr:row>61</xdr:row>
      <xdr:rowOff>68579</xdr:rowOff>
    </xdr:from>
    <xdr:to>
      <xdr:col>2</xdr:col>
      <xdr:colOff>682412</xdr:colOff>
      <xdr:row>61</xdr:row>
      <xdr:rowOff>644822</xdr:rowOff>
    </xdr:to>
    <xdr:pic>
      <xdr:nvPicPr>
        <xdr:cNvPr id="571" name="Picture 142">
          <a:extLst>
            <a:ext uri="{FF2B5EF4-FFF2-40B4-BE49-F238E27FC236}">
              <a16:creationId xmlns:a16="http://schemas.microsoft.com/office/drawing/2014/main" id="{F811408E-D32F-4D09-9C5E-A55582FACBB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67" t="19546" r="30354" b="29405"/>
        <a:stretch/>
      </xdr:blipFill>
      <xdr:spPr>
        <a:xfrm>
          <a:off x="990599" y="34672904"/>
          <a:ext cx="491913" cy="576243"/>
        </a:xfrm>
        <a:prstGeom prst="rect">
          <a:avLst/>
        </a:prstGeom>
      </xdr:spPr>
    </xdr:pic>
    <xdr:clientData/>
  </xdr:twoCellAnchor>
  <xdr:twoCellAnchor>
    <xdr:from>
      <xdr:col>2</xdr:col>
      <xdr:colOff>129540</xdr:colOff>
      <xdr:row>63</xdr:row>
      <xdr:rowOff>76200</xdr:rowOff>
    </xdr:from>
    <xdr:to>
      <xdr:col>2</xdr:col>
      <xdr:colOff>685800</xdr:colOff>
      <xdr:row>63</xdr:row>
      <xdr:rowOff>657184</xdr:rowOff>
    </xdr:to>
    <xdr:pic>
      <xdr:nvPicPr>
        <xdr:cNvPr id="572" name="Picture 144">
          <a:extLst>
            <a:ext uri="{FF2B5EF4-FFF2-40B4-BE49-F238E27FC236}">
              <a16:creationId xmlns:a16="http://schemas.microsoft.com/office/drawing/2014/main" id="{01C2402D-45A4-44CC-ADF9-EB25BAF57FB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61" t="22441" r="24510" b="19039"/>
        <a:stretch/>
      </xdr:blipFill>
      <xdr:spPr>
        <a:xfrm>
          <a:off x="929640" y="36128325"/>
          <a:ext cx="556260" cy="580984"/>
        </a:xfrm>
        <a:prstGeom prst="rect">
          <a:avLst/>
        </a:prstGeom>
      </xdr:spPr>
    </xdr:pic>
    <xdr:clientData/>
  </xdr:twoCellAnchor>
  <xdr:twoCellAnchor>
    <xdr:from>
      <xdr:col>2</xdr:col>
      <xdr:colOff>83819</xdr:colOff>
      <xdr:row>120</xdr:row>
      <xdr:rowOff>77289</xdr:rowOff>
    </xdr:from>
    <xdr:to>
      <xdr:col>2</xdr:col>
      <xdr:colOff>847998</xdr:colOff>
      <xdr:row>120</xdr:row>
      <xdr:rowOff>586740</xdr:rowOff>
    </xdr:to>
    <xdr:pic>
      <xdr:nvPicPr>
        <xdr:cNvPr id="573" name="Picture 184">
          <a:extLst>
            <a:ext uri="{FF2B5EF4-FFF2-40B4-BE49-F238E27FC236}">
              <a16:creationId xmlns:a16="http://schemas.microsoft.com/office/drawing/2014/main" id="{B66BBF55-FA8F-4F84-8B7D-ED4024C83FC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15" t="26017" r="16657" b="29299"/>
        <a:stretch/>
      </xdr:blipFill>
      <xdr:spPr>
        <a:xfrm>
          <a:off x="883919" y="78839514"/>
          <a:ext cx="764179" cy="509451"/>
        </a:xfrm>
        <a:prstGeom prst="rect">
          <a:avLst/>
        </a:prstGeom>
      </xdr:spPr>
    </xdr:pic>
    <xdr:clientData/>
  </xdr:twoCellAnchor>
  <xdr:twoCellAnchor>
    <xdr:from>
      <xdr:col>2</xdr:col>
      <xdr:colOff>213360</xdr:colOff>
      <xdr:row>119</xdr:row>
      <xdr:rowOff>76200</xdr:rowOff>
    </xdr:from>
    <xdr:to>
      <xdr:col>2</xdr:col>
      <xdr:colOff>708660</xdr:colOff>
      <xdr:row>119</xdr:row>
      <xdr:rowOff>670560</xdr:rowOff>
    </xdr:to>
    <xdr:pic>
      <xdr:nvPicPr>
        <xdr:cNvPr id="574" name="Picture 186">
          <a:extLst>
            <a:ext uri="{FF2B5EF4-FFF2-40B4-BE49-F238E27FC236}">
              <a16:creationId xmlns:a16="http://schemas.microsoft.com/office/drawing/2014/main" id="{729A34CF-AD75-4A1F-BD75-D3BCD43B6D8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81" t="19788" r="31610" b="28242"/>
        <a:stretch/>
      </xdr:blipFill>
      <xdr:spPr>
        <a:xfrm>
          <a:off x="1013460" y="78114525"/>
          <a:ext cx="495300" cy="594360"/>
        </a:xfrm>
        <a:prstGeom prst="rect">
          <a:avLst/>
        </a:prstGeom>
      </xdr:spPr>
    </xdr:pic>
    <xdr:clientData/>
  </xdr:twoCellAnchor>
  <xdr:twoCellAnchor>
    <xdr:from>
      <xdr:col>2</xdr:col>
      <xdr:colOff>106680</xdr:colOff>
      <xdr:row>121</xdr:row>
      <xdr:rowOff>83819</xdr:rowOff>
    </xdr:from>
    <xdr:to>
      <xdr:col>2</xdr:col>
      <xdr:colOff>848359</xdr:colOff>
      <xdr:row>121</xdr:row>
      <xdr:rowOff>640080</xdr:rowOff>
    </xdr:to>
    <xdr:pic>
      <xdr:nvPicPr>
        <xdr:cNvPr id="575" name="Picture 188">
          <a:extLst>
            <a:ext uri="{FF2B5EF4-FFF2-40B4-BE49-F238E27FC236}">
              <a16:creationId xmlns:a16="http://schemas.microsoft.com/office/drawing/2014/main" id="{ECDD6A27-8CB2-4924-9412-54EEF4B66B4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13" t="23794" r="16483" b="23252"/>
        <a:stretch/>
      </xdr:blipFill>
      <xdr:spPr>
        <a:xfrm>
          <a:off x="906780" y="79569944"/>
          <a:ext cx="741679" cy="556261"/>
        </a:xfrm>
        <a:prstGeom prst="rect">
          <a:avLst/>
        </a:prstGeom>
      </xdr:spPr>
    </xdr:pic>
    <xdr:clientData/>
  </xdr:twoCellAnchor>
  <xdr:twoCellAnchor>
    <xdr:from>
      <xdr:col>2</xdr:col>
      <xdr:colOff>99059</xdr:colOff>
      <xdr:row>62</xdr:row>
      <xdr:rowOff>99059</xdr:rowOff>
    </xdr:from>
    <xdr:to>
      <xdr:col>2</xdr:col>
      <xdr:colOff>872066</xdr:colOff>
      <xdr:row>62</xdr:row>
      <xdr:rowOff>548810</xdr:rowOff>
    </xdr:to>
    <xdr:pic>
      <xdr:nvPicPr>
        <xdr:cNvPr id="576" name="Picture 140">
          <a:extLst>
            <a:ext uri="{FF2B5EF4-FFF2-40B4-BE49-F238E27FC236}">
              <a16:creationId xmlns:a16="http://schemas.microsoft.com/office/drawing/2014/main" id="{164E5FC8-59CC-4005-9FD8-6A921948D4E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04" t="28706" r="11815" b="31450"/>
        <a:stretch/>
      </xdr:blipFill>
      <xdr:spPr>
        <a:xfrm>
          <a:off x="899159" y="35427284"/>
          <a:ext cx="773007" cy="449751"/>
        </a:xfrm>
        <a:prstGeom prst="rect">
          <a:avLst/>
        </a:prstGeom>
      </xdr:spPr>
    </xdr:pic>
    <xdr:clientData/>
  </xdr:twoCellAnchor>
  <xdr:twoCellAnchor>
    <xdr:from>
      <xdr:col>2</xdr:col>
      <xdr:colOff>310243</xdr:colOff>
      <xdr:row>223</xdr:row>
      <xdr:rowOff>38099</xdr:rowOff>
    </xdr:from>
    <xdr:to>
      <xdr:col>2</xdr:col>
      <xdr:colOff>680357</xdr:colOff>
      <xdr:row>223</xdr:row>
      <xdr:rowOff>654960</xdr:rowOff>
    </xdr:to>
    <xdr:pic>
      <xdr:nvPicPr>
        <xdr:cNvPr id="577" name="Picture 34">
          <a:extLst>
            <a:ext uri="{FF2B5EF4-FFF2-40B4-BE49-F238E27FC236}">
              <a16:creationId xmlns:a16="http://schemas.microsoft.com/office/drawing/2014/main" id="{8244AFDA-017B-4DF7-8FDA-36D87466030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67" t="17253" r="29812" b="16046"/>
        <a:stretch/>
      </xdr:blipFill>
      <xdr:spPr>
        <a:xfrm>
          <a:off x="1110343" y="146123024"/>
          <a:ext cx="370114" cy="616861"/>
        </a:xfrm>
        <a:prstGeom prst="rect">
          <a:avLst/>
        </a:prstGeom>
      </xdr:spPr>
    </xdr:pic>
    <xdr:clientData/>
  </xdr:twoCellAnchor>
  <xdr:twoCellAnchor>
    <xdr:from>
      <xdr:col>2</xdr:col>
      <xdr:colOff>92526</xdr:colOff>
      <xdr:row>250</xdr:row>
      <xdr:rowOff>212269</xdr:rowOff>
    </xdr:from>
    <xdr:to>
      <xdr:col>2</xdr:col>
      <xdr:colOff>891031</xdr:colOff>
      <xdr:row>250</xdr:row>
      <xdr:rowOff>527957</xdr:rowOff>
    </xdr:to>
    <xdr:pic>
      <xdr:nvPicPr>
        <xdr:cNvPr id="578" name="Picture 38">
          <a:extLst>
            <a:ext uri="{FF2B5EF4-FFF2-40B4-BE49-F238E27FC236}">
              <a16:creationId xmlns:a16="http://schemas.microsoft.com/office/drawing/2014/main" id="{879797FF-CA6B-42FD-963C-9E5F3351880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995" t="36494" r="12521" b="33269"/>
        <a:stretch/>
      </xdr:blipFill>
      <xdr:spPr>
        <a:xfrm>
          <a:off x="892626" y="162946894"/>
          <a:ext cx="798505" cy="315688"/>
        </a:xfrm>
        <a:prstGeom prst="rect">
          <a:avLst/>
        </a:prstGeom>
      </xdr:spPr>
    </xdr:pic>
    <xdr:clientData/>
  </xdr:twoCellAnchor>
  <xdr:twoCellAnchor>
    <xdr:from>
      <xdr:col>2</xdr:col>
      <xdr:colOff>66401</xdr:colOff>
      <xdr:row>255</xdr:row>
      <xdr:rowOff>143691</xdr:rowOff>
    </xdr:from>
    <xdr:to>
      <xdr:col>2</xdr:col>
      <xdr:colOff>927014</xdr:colOff>
      <xdr:row>255</xdr:row>
      <xdr:rowOff>492034</xdr:rowOff>
    </xdr:to>
    <xdr:pic>
      <xdr:nvPicPr>
        <xdr:cNvPr id="579" name="Picture 44">
          <a:extLst>
            <a:ext uri="{FF2B5EF4-FFF2-40B4-BE49-F238E27FC236}">
              <a16:creationId xmlns:a16="http://schemas.microsoft.com/office/drawing/2014/main" id="{70D8FA4B-C3A8-4CB5-8EC6-F82A420A780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59" t="35070" r="9249" b="34692"/>
        <a:stretch/>
      </xdr:blipFill>
      <xdr:spPr>
        <a:xfrm>
          <a:off x="866501" y="166497816"/>
          <a:ext cx="860613" cy="348343"/>
        </a:xfrm>
        <a:prstGeom prst="rect">
          <a:avLst/>
        </a:prstGeom>
      </xdr:spPr>
    </xdr:pic>
    <xdr:clientData/>
  </xdr:twoCellAnchor>
  <xdr:twoCellAnchor>
    <xdr:from>
      <xdr:col>2</xdr:col>
      <xdr:colOff>81643</xdr:colOff>
      <xdr:row>260</xdr:row>
      <xdr:rowOff>152399</xdr:rowOff>
    </xdr:from>
    <xdr:to>
      <xdr:col>2</xdr:col>
      <xdr:colOff>896557</xdr:colOff>
      <xdr:row>260</xdr:row>
      <xdr:rowOff>555171</xdr:rowOff>
    </xdr:to>
    <xdr:pic>
      <xdr:nvPicPr>
        <xdr:cNvPr id="580" name="Picture 50">
          <a:extLst>
            <a:ext uri="{FF2B5EF4-FFF2-40B4-BE49-F238E27FC236}">
              <a16:creationId xmlns:a16="http://schemas.microsoft.com/office/drawing/2014/main" id="{76DCCFC6-A823-4797-B143-754E74B7136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70" t="31732" r="9332" b="29421"/>
        <a:stretch/>
      </xdr:blipFill>
      <xdr:spPr>
        <a:xfrm>
          <a:off x="881743" y="170126024"/>
          <a:ext cx="814914" cy="402772"/>
        </a:xfrm>
        <a:prstGeom prst="rect">
          <a:avLst/>
        </a:prstGeom>
      </xdr:spPr>
    </xdr:pic>
    <xdr:clientData/>
  </xdr:twoCellAnchor>
  <xdr:twoCellAnchor>
    <xdr:from>
      <xdr:col>2</xdr:col>
      <xdr:colOff>266700</xdr:colOff>
      <xdr:row>187</xdr:row>
      <xdr:rowOff>48986</xdr:rowOff>
    </xdr:from>
    <xdr:to>
      <xdr:col>2</xdr:col>
      <xdr:colOff>669471</xdr:colOff>
      <xdr:row>187</xdr:row>
      <xdr:rowOff>683137</xdr:rowOff>
    </xdr:to>
    <xdr:pic>
      <xdr:nvPicPr>
        <xdr:cNvPr id="581" name="Picture 62">
          <a:extLst>
            <a:ext uri="{FF2B5EF4-FFF2-40B4-BE49-F238E27FC236}">
              <a16:creationId xmlns:a16="http://schemas.microsoft.com/office/drawing/2014/main" id="{67B65159-3B4C-4BB0-921C-52B669D2DE1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387" t="17622" r="29813" b="16565"/>
        <a:stretch/>
      </xdr:blipFill>
      <xdr:spPr>
        <a:xfrm>
          <a:off x="1066800" y="115006211"/>
          <a:ext cx="402771" cy="634151"/>
        </a:xfrm>
        <a:prstGeom prst="rect">
          <a:avLst/>
        </a:prstGeom>
      </xdr:spPr>
    </xdr:pic>
    <xdr:clientData/>
  </xdr:twoCellAnchor>
  <xdr:twoCellAnchor>
    <xdr:from>
      <xdr:col>2</xdr:col>
      <xdr:colOff>185057</xdr:colOff>
      <xdr:row>363</xdr:row>
      <xdr:rowOff>43542</xdr:rowOff>
    </xdr:from>
    <xdr:to>
      <xdr:col>2</xdr:col>
      <xdr:colOff>723900</xdr:colOff>
      <xdr:row>363</xdr:row>
      <xdr:rowOff>710006</xdr:rowOff>
    </xdr:to>
    <xdr:pic>
      <xdr:nvPicPr>
        <xdr:cNvPr id="582" name="Picture 70">
          <a:extLst>
            <a:ext uri="{FF2B5EF4-FFF2-40B4-BE49-F238E27FC236}">
              <a16:creationId xmlns:a16="http://schemas.microsoft.com/office/drawing/2014/main" id="{DC061F25-7840-4280-8587-DF5E1FC3FEE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31" t="8289" r="15978" b="8112"/>
        <a:stretch/>
      </xdr:blipFill>
      <xdr:spPr>
        <a:xfrm>
          <a:off x="985157" y="235168167"/>
          <a:ext cx="538843" cy="666464"/>
        </a:xfrm>
        <a:prstGeom prst="rect">
          <a:avLst/>
        </a:prstGeom>
      </xdr:spPr>
    </xdr:pic>
    <xdr:clientData/>
  </xdr:twoCellAnchor>
  <xdr:twoCellAnchor>
    <xdr:from>
      <xdr:col>2</xdr:col>
      <xdr:colOff>168728</xdr:colOff>
      <xdr:row>161</xdr:row>
      <xdr:rowOff>21772</xdr:rowOff>
    </xdr:from>
    <xdr:to>
      <xdr:col>2</xdr:col>
      <xdr:colOff>734786</xdr:colOff>
      <xdr:row>161</xdr:row>
      <xdr:rowOff>682172</xdr:rowOff>
    </xdr:to>
    <xdr:pic>
      <xdr:nvPicPr>
        <xdr:cNvPr id="583" name="Picture 74">
          <a:extLst>
            <a:ext uri="{FF2B5EF4-FFF2-40B4-BE49-F238E27FC236}">
              <a16:creationId xmlns:a16="http://schemas.microsoft.com/office/drawing/2014/main" id="{F1E7DD7E-5F09-4BAC-9261-D8881463370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90" t="7746" r="17540" b="11322"/>
        <a:stretch/>
      </xdr:blipFill>
      <xdr:spPr>
        <a:xfrm>
          <a:off x="968828" y="125113597"/>
          <a:ext cx="566058" cy="660400"/>
        </a:xfrm>
        <a:prstGeom prst="rect">
          <a:avLst/>
        </a:prstGeom>
      </xdr:spPr>
    </xdr:pic>
    <xdr:clientData/>
  </xdr:twoCellAnchor>
  <xdr:twoCellAnchor>
    <xdr:from>
      <xdr:col>2</xdr:col>
      <xdr:colOff>255813</xdr:colOff>
      <xdr:row>228</xdr:row>
      <xdr:rowOff>54428</xdr:rowOff>
    </xdr:from>
    <xdr:to>
      <xdr:col>2</xdr:col>
      <xdr:colOff>707571</xdr:colOff>
      <xdr:row>228</xdr:row>
      <xdr:rowOff>659974</xdr:rowOff>
    </xdr:to>
    <xdr:pic>
      <xdr:nvPicPr>
        <xdr:cNvPr id="584" name="Picture 86">
          <a:extLst>
            <a:ext uri="{FF2B5EF4-FFF2-40B4-BE49-F238E27FC236}">
              <a16:creationId xmlns:a16="http://schemas.microsoft.com/office/drawing/2014/main" id="{BEC4E42C-9B8A-499A-BE96-8B756140067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86" t="17436" r="27673" b="26881"/>
        <a:stretch/>
      </xdr:blipFill>
      <xdr:spPr>
        <a:xfrm>
          <a:off x="1055913" y="152654453"/>
          <a:ext cx="451758" cy="605546"/>
        </a:xfrm>
        <a:prstGeom prst="rect">
          <a:avLst/>
        </a:prstGeom>
      </xdr:spPr>
    </xdr:pic>
    <xdr:clientData/>
  </xdr:twoCellAnchor>
  <xdr:twoCellAnchor>
    <xdr:from>
      <xdr:col>2</xdr:col>
      <xdr:colOff>179613</xdr:colOff>
      <xdr:row>230</xdr:row>
      <xdr:rowOff>81641</xdr:rowOff>
    </xdr:from>
    <xdr:to>
      <xdr:col>2</xdr:col>
      <xdr:colOff>843643</xdr:colOff>
      <xdr:row>230</xdr:row>
      <xdr:rowOff>637406</xdr:rowOff>
    </xdr:to>
    <xdr:pic>
      <xdr:nvPicPr>
        <xdr:cNvPr id="585" name="Picture 90">
          <a:extLst>
            <a:ext uri="{FF2B5EF4-FFF2-40B4-BE49-F238E27FC236}">
              <a16:creationId xmlns:a16="http://schemas.microsoft.com/office/drawing/2014/main" id="{21AB639E-F209-4A68-BE29-F63DDBF62AC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32" t="9088" r="8147" b="22431"/>
        <a:stretch/>
      </xdr:blipFill>
      <xdr:spPr>
        <a:xfrm>
          <a:off x="979713" y="154129466"/>
          <a:ext cx="664030" cy="555765"/>
        </a:xfrm>
        <a:prstGeom prst="rect">
          <a:avLst/>
        </a:prstGeom>
      </xdr:spPr>
    </xdr:pic>
    <xdr:clientData/>
  </xdr:twoCellAnchor>
  <xdr:twoCellAnchor>
    <xdr:from>
      <xdr:col>2</xdr:col>
      <xdr:colOff>168728</xdr:colOff>
      <xdr:row>233</xdr:row>
      <xdr:rowOff>38099</xdr:rowOff>
    </xdr:from>
    <xdr:to>
      <xdr:col>2</xdr:col>
      <xdr:colOff>723900</xdr:colOff>
      <xdr:row>233</xdr:row>
      <xdr:rowOff>676131</xdr:rowOff>
    </xdr:to>
    <xdr:pic>
      <xdr:nvPicPr>
        <xdr:cNvPr id="586" name="Picture 2">
          <a:extLst>
            <a:ext uri="{FF2B5EF4-FFF2-40B4-BE49-F238E27FC236}">
              <a16:creationId xmlns:a16="http://schemas.microsoft.com/office/drawing/2014/main" id="{3B8796D5-BF30-4714-99D9-425842963F6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55" t="17175" r="26858" b="14345"/>
        <a:stretch/>
      </xdr:blipFill>
      <xdr:spPr>
        <a:xfrm>
          <a:off x="968828" y="151190324"/>
          <a:ext cx="555172" cy="638032"/>
        </a:xfrm>
        <a:prstGeom prst="rect">
          <a:avLst/>
        </a:prstGeom>
      </xdr:spPr>
    </xdr:pic>
    <xdr:clientData/>
  </xdr:twoCellAnchor>
  <xdr:twoCellAnchor>
    <xdr:from>
      <xdr:col>2</xdr:col>
      <xdr:colOff>157842</xdr:colOff>
      <xdr:row>163</xdr:row>
      <xdr:rowOff>43543</xdr:rowOff>
    </xdr:from>
    <xdr:to>
      <xdr:col>2</xdr:col>
      <xdr:colOff>794656</xdr:colOff>
      <xdr:row>163</xdr:row>
      <xdr:rowOff>595448</xdr:rowOff>
    </xdr:to>
    <xdr:pic>
      <xdr:nvPicPr>
        <xdr:cNvPr id="587" name="Picture 76">
          <a:extLst>
            <a:ext uri="{FF2B5EF4-FFF2-40B4-BE49-F238E27FC236}">
              <a16:creationId xmlns:a16="http://schemas.microsoft.com/office/drawing/2014/main" id="{74F8786F-5175-412A-84A1-018C95B87FA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84" t="20497" r="16221" b="21875"/>
        <a:stretch/>
      </xdr:blipFill>
      <xdr:spPr>
        <a:xfrm>
          <a:off x="957942" y="126583168"/>
          <a:ext cx="636814" cy="551905"/>
        </a:xfrm>
        <a:prstGeom prst="rect">
          <a:avLst/>
        </a:prstGeom>
      </xdr:spPr>
    </xdr:pic>
    <xdr:clientData/>
  </xdr:twoCellAnchor>
  <xdr:twoCellAnchor>
    <xdr:from>
      <xdr:col>2</xdr:col>
      <xdr:colOff>190499</xdr:colOff>
      <xdr:row>364</xdr:row>
      <xdr:rowOff>70756</xdr:rowOff>
    </xdr:from>
    <xdr:to>
      <xdr:col>2</xdr:col>
      <xdr:colOff>772886</xdr:colOff>
      <xdr:row>364</xdr:row>
      <xdr:rowOff>626670</xdr:rowOff>
    </xdr:to>
    <xdr:pic>
      <xdr:nvPicPr>
        <xdr:cNvPr id="588" name="Picture 72">
          <a:extLst>
            <a:ext uri="{FF2B5EF4-FFF2-40B4-BE49-F238E27FC236}">
              <a16:creationId xmlns:a16="http://schemas.microsoft.com/office/drawing/2014/main" id="{61CF54CA-FE5F-4EBF-B26F-EB5A09BA05E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49" t="20271" r="19353" b="23700"/>
        <a:stretch/>
      </xdr:blipFill>
      <xdr:spPr>
        <a:xfrm>
          <a:off x="990599" y="235919281"/>
          <a:ext cx="582387" cy="555914"/>
        </a:xfrm>
        <a:prstGeom prst="rect">
          <a:avLst/>
        </a:prstGeom>
      </xdr:spPr>
    </xdr:pic>
    <xdr:clientData/>
  </xdr:twoCellAnchor>
  <xdr:twoCellAnchor>
    <xdr:from>
      <xdr:col>2</xdr:col>
      <xdr:colOff>168729</xdr:colOff>
      <xdr:row>188</xdr:row>
      <xdr:rowOff>97968</xdr:rowOff>
    </xdr:from>
    <xdr:to>
      <xdr:col>2</xdr:col>
      <xdr:colOff>810985</xdr:colOff>
      <xdr:row>188</xdr:row>
      <xdr:rowOff>671060</xdr:rowOff>
    </xdr:to>
    <xdr:pic>
      <xdr:nvPicPr>
        <xdr:cNvPr id="589" name="Picture 64">
          <a:extLst>
            <a:ext uri="{FF2B5EF4-FFF2-40B4-BE49-F238E27FC236}">
              <a16:creationId xmlns:a16="http://schemas.microsoft.com/office/drawing/2014/main" id="{830A3A77-EF34-4AB4-A331-9ADF052C3F9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23" t="21818" r="17970" b="26599"/>
        <a:stretch/>
      </xdr:blipFill>
      <xdr:spPr>
        <a:xfrm>
          <a:off x="968829" y="115779093"/>
          <a:ext cx="642256" cy="573092"/>
        </a:xfrm>
        <a:prstGeom prst="rect">
          <a:avLst/>
        </a:prstGeom>
      </xdr:spPr>
    </xdr:pic>
    <xdr:clientData/>
  </xdr:twoCellAnchor>
  <xdr:twoCellAnchor>
    <xdr:from>
      <xdr:col>2</xdr:col>
      <xdr:colOff>92527</xdr:colOff>
      <xdr:row>256</xdr:row>
      <xdr:rowOff>70756</xdr:rowOff>
    </xdr:from>
    <xdr:to>
      <xdr:col>2</xdr:col>
      <xdr:colOff>810986</xdr:colOff>
      <xdr:row>256</xdr:row>
      <xdr:rowOff>636544</xdr:rowOff>
    </xdr:to>
    <xdr:pic>
      <xdr:nvPicPr>
        <xdr:cNvPr id="590" name="Picture 48">
          <a:extLst>
            <a:ext uri="{FF2B5EF4-FFF2-40B4-BE49-F238E27FC236}">
              <a16:creationId xmlns:a16="http://schemas.microsoft.com/office/drawing/2014/main" id="{59E062EA-97B9-4BC4-B940-FC0563A82CE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06" t="23218" r="16286" b="21099"/>
        <a:stretch/>
      </xdr:blipFill>
      <xdr:spPr>
        <a:xfrm>
          <a:off x="892627" y="167148781"/>
          <a:ext cx="718459" cy="565788"/>
        </a:xfrm>
        <a:prstGeom prst="rect">
          <a:avLst/>
        </a:prstGeom>
      </xdr:spPr>
    </xdr:pic>
    <xdr:clientData/>
  </xdr:twoCellAnchor>
  <xdr:twoCellAnchor>
    <xdr:from>
      <xdr:col>2</xdr:col>
      <xdr:colOff>174171</xdr:colOff>
      <xdr:row>225</xdr:row>
      <xdr:rowOff>65315</xdr:rowOff>
    </xdr:from>
    <xdr:to>
      <xdr:col>2</xdr:col>
      <xdr:colOff>713014</xdr:colOff>
      <xdr:row>225</xdr:row>
      <xdr:rowOff>679784</xdr:rowOff>
    </xdr:to>
    <xdr:pic>
      <xdr:nvPicPr>
        <xdr:cNvPr id="591" name="Picture 36">
          <a:extLst>
            <a:ext uri="{FF2B5EF4-FFF2-40B4-BE49-F238E27FC236}">
              <a16:creationId xmlns:a16="http://schemas.microsoft.com/office/drawing/2014/main" id="{C05EBA38-F5C0-4B6B-BD96-43A9EBF3FE3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29" t="18554" r="27113" b="22538"/>
        <a:stretch/>
      </xdr:blipFill>
      <xdr:spPr>
        <a:xfrm>
          <a:off x="974271" y="147598040"/>
          <a:ext cx="538843" cy="614469"/>
        </a:xfrm>
        <a:prstGeom prst="rect">
          <a:avLst/>
        </a:prstGeom>
      </xdr:spPr>
    </xdr:pic>
    <xdr:clientData/>
  </xdr:twoCellAnchor>
  <xdr:twoCellAnchor>
    <xdr:from>
      <xdr:col>2</xdr:col>
      <xdr:colOff>108857</xdr:colOff>
      <xdr:row>251</xdr:row>
      <xdr:rowOff>70755</xdr:rowOff>
    </xdr:from>
    <xdr:to>
      <xdr:col>2</xdr:col>
      <xdr:colOff>794657</xdr:colOff>
      <xdr:row>251</xdr:row>
      <xdr:rowOff>658587</xdr:rowOff>
    </xdr:to>
    <xdr:pic>
      <xdr:nvPicPr>
        <xdr:cNvPr id="592" name="Picture 42">
          <a:extLst>
            <a:ext uri="{FF2B5EF4-FFF2-40B4-BE49-F238E27FC236}">
              <a16:creationId xmlns:a16="http://schemas.microsoft.com/office/drawing/2014/main" id="{B662D1B6-2114-4D41-A999-B1D6553F595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71" t="22513" r="17574" b="24125"/>
        <a:stretch/>
      </xdr:blipFill>
      <xdr:spPr>
        <a:xfrm>
          <a:off x="908957" y="163529280"/>
          <a:ext cx="685800" cy="587832"/>
        </a:xfrm>
        <a:prstGeom prst="rect">
          <a:avLst/>
        </a:prstGeom>
      </xdr:spPr>
    </xdr:pic>
    <xdr:clientData/>
  </xdr:twoCellAnchor>
  <xdr:twoCellAnchor>
    <xdr:from>
      <xdr:col>2</xdr:col>
      <xdr:colOff>228599</xdr:colOff>
      <xdr:row>208</xdr:row>
      <xdr:rowOff>43542</xdr:rowOff>
    </xdr:from>
    <xdr:to>
      <xdr:col>2</xdr:col>
      <xdr:colOff>636815</xdr:colOff>
      <xdr:row>208</xdr:row>
      <xdr:rowOff>660209</xdr:rowOff>
    </xdr:to>
    <xdr:pic>
      <xdr:nvPicPr>
        <xdr:cNvPr id="593" name="Picture 18">
          <a:extLst>
            <a:ext uri="{FF2B5EF4-FFF2-40B4-BE49-F238E27FC236}">
              <a16:creationId xmlns:a16="http://schemas.microsoft.com/office/drawing/2014/main" id="{A5BC86FE-0978-43E7-8AB6-5DC5D858183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08" t="12709" r="31592" b="24146"/>
        <a:stretch/>
      </xdr:blipFill>
      <xdr:spPr>
        <a:xfrm>
          <a:off x="1028699" y="135269967"/>
          <a:ext cx="408216" cy="616667"/>
        </a:xfrm>
        <a:prstGeom prst="rect">
          <a:avLst/>
        </a:prstGeom>
      </xdr:spPr>
    </xdr:pic>
    <xdr:clientData/>
  </xdr:twoCellAnchor>
  <xdr:twoCellAnchor>
    <xdr:from>
      <xdr:col>2</xdr:col>
      <xdr:colOff>185056</xdr:colOff>
      <xdr:row>213</xdr:row>
      <xdr:rowOff>43542</xdr:rowOff>
    </xdr:from>
    <xdr:to>
      <xdr:col>2</xdr:col>
      <xdr:colOff>647700</xdr:colOff>
      <xdr:row>213</xdr:row>
      <xdr:rowOff>674422</xdr:rowOff>
    </xdr:to>
    <xdr:pic>
      <xdr:nvPicPr>
        <xdr:cNvPr id="594" name="Picture 10">
          <a:extLst>
            <a:ext uri="{FF2B5EF4-FFF2-40B4-BE49-F238E27FC236}">
              <a16:creationId xmlns:a16="http://schemas.microsoft.com/office/drawing/2014/main" id="{24344F9C-EBFD-4E88-9D60-C4AF1018696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94" t="12557" r="31591" b="20741"/>
        <a:stretch/>
      </xdr:blipFill>
      <xdr:spPr>
        <a:xfrm>
          <a:off x="985156" y="142508967"/>
          <a:ext cx="462644" cy="630880"/>
        </a:xfrm>
        <a:prstGeom prst="rect">
          <a:avLst/>
        </a:prstGeom>
      </xdr:spPr>
    </xdr:pic>
    <xdr:clientData/>
  </xdr:twoCellAnchor>
  <xdr:twoCellAnchor>
    <xdr:from>
      <xdr:col>2</xdr:col>
      <xdr:colOff>129539</xdr:colOff>
      <xdr:row>125</xdr:row>
      <xdr:rowOff>76200</xdr:rowOff>
    </xdr:from>
    <xdr:to>
      <xdr:col>2</xdr:col>
      <xdr:colOff>855981</xdr:colOff>
      <xdr:row>125</xdr:row>
      <xdr:rowOff>670560</xdr:rowOff>
    </xdr:to>
    <xdr:pic>
      <xdr:nvPicPr>
        <xdr:cNvPr id="595" name="Picture 226">
          <a:extLst>
            <a:ext uri="{FF2B5EF4-FFF2-40B4-BE49-F238E27FC236}">
              <a16:creationId xmlns:a16="http://schemas.microsoft.com/office/drawing/2014/main" id="{AA26A033-E481-495C-9944-F267E4A7614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67" t="18989" r="15803" b="20441"/>
        <a:stretch/>
      </xdr:blipFill>
      <xdr:spPr>
        <a:xfrm>
          <a:off x="929639" y="82457925"/>
          <a:ext cx="726442" cy="594360"/>
        </a:xfrm>
        <a:prstGeom prst="rect">
          <a:avLst/>
        </a:prstGeom>
      </xdr:spPr>
    </xdr:pic>
    <xdr:clientData/>
  </xdr:twoCellAnchor>
  <xdr:twoCellAnchor>
    <xdr:from>
      <xdr:col>2</xdr:col>
      <xdr:colOff>266700</xdr:colOff>
      <xdr:row>44</xdr:row>
      <xdr:rowOff>38100</xdr:rowOff>
    </xdr:from>
    <xdr:to>
      <xdr:col>2</xdr:col>
      <xdr:colOff>662940</xdr:colOff>
      <xdr:row>44</xdr:row>
      <xdr:rowOff>677197</xdr:rowOff>
    </xdr:to>
    <xdr:pic>
      <xdr:nvPicPr>
        <xdr:cNvPr id="596" name="Picture 5">
          <a:extLst>
            <a:ext uri="{FF2B5EF4-FFF2-40B4-BE49-F238E27FC236}">
              <a16:creationId xmlns:a16="http://schemas.microsoft.com/office/drawing/2014/main" id="{3D1EF799-7A3F-4437-83BF-019E9AE7B4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11" t="13832" r="28908" b="23133"/>
        <a:stretch/>
      </xdr:blipFill>
      <xdr:spPr>
        <a:xfrm>
          <a:off x="1066800" y="22336125"/>
          <a:ext cx="396240" cy="639097"/>
        </a:xfrm>
        <a:prstGeom prst="rect">
          <a:avLst/>
        </a:prstGeom>
      </xdr:spPr>
    </xdr:pic>
    <xdr:clientData/>
  </xdr:twoCellAnchor>
  <xdr:twoCellAnchor>
    <xdr:from>
      <xdr:col>2</xdr:col>
      <xdr:colOff>129539</xdr:colOff>
      <xdr:row>66</xdr:row>
      <xdr:rowOff>38099</xdr:rowOff>
    </xdr:from>
    <xdr:to>
      <xdr:col>2</xdr:col>
      <xdr:colOff>754380</xdr:colOff>
      <xdr:row>66</xdr:row>
      <xdr:rowOff>662940</xdr:rowOff>
    </xdr:to>
    <xdr:pic>
      <xdr:nvPicPr>
        <xdr:cNvPr id="597" name="Picture 27">
          <a:extLst>
            <a:ext uri="{FF2B5EF4-FFF2-40B4-BE49-F238E27FC236}">
              <a16:creationId xmlns:a16="http://schemas.microsoft.com/office/drawing/2014/main" id="{4AD146F7-99C0-43FC-BB3D-D8F761C039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12" t="20759" r="22121" b="21374"/>
        <a:stretch/>
      </xdr:blipFill>
      <xdr:spPr>
        <a:xfrm>
          <a:off x="929639" y="38261924"/>
          <a:ext cx="624841" cy="624841"/>
        </a:xfrm>
        <a:prstGeom prst="rect">
          <a:avLst/>
        </a:prstGeom>
      </xdr:spPr>
    </xdr:pic>
    <xdr:clientData/>
  </xdr:twoCellAnchor>
  <xdr:twoCellAnchor>
    <xdr:from>
      <xdr:col>2</xdr:col>
      <xdr:colOff>144780</xdr:colOff>
      <xdr:row>59</xdr:row>
      <xdr:rowOff>38099</xdr:rowOff>
    </xdr:from>
    <xdr:to>
      <xdr:col>2</xdr:col>
      <xdr:colOff>792480</xdr:colOff>
      <xdr:row>59</xdr:row>
      <xdr:rowOff>685801</xdr:rowOff>
    </xdr:to>
    <xdr:pic>
      <xdr:nvPicPr>
        <xdr:cNvPr id="598" name="Picture 160">
          <a:extLst>
            <a:ext uri="{FF2B5EF4-FFF2-40B4-BE49-F238E27FC236}">
              <a16:creationId xmlns:a16="http://schemas.microsoft.com/office/drawing/2014/main" id="{DA45D2AC-17D9-405D-9853-32A82145088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08" t="20957" r="24598" b="22648"/>
        <a:stretch/>
      </xdr:blipFill>
      <xdr:spPr>
        <a:xfrm>
          <a:off x="944880" y="33194624"/>
          <a:ext cx="647700" cy="647702"/>
        </a:xfrm>
        <a:prstGeom prst="rect">
          <a:avLst/>
        </a:prstGeom>
      </xdr:spPr>
    </xdr:pic>
    <xdr:clientData/>
  </xdr:twoCellAnchor>
  <xdr:twoCellAnchor>
    <xdr:from>
      <xdr:col>2</xdr:col>
      <xdr:colOff>129540</xdr:colOff>
      <xdr:row>15</xdr:row>
      <xdr:rowOff>30480</xdr:rowOff>
    </xdr:from>
    <xdr:to>
      <xdr:col>2</xdr:col>
      <xdr:colOff>762000</xdr:colOff>
      <xdr:row>15</xdr:row>
      <xdr:rowOff>651646</xdr:rowOff>
    </xdr:to>
    <xdr:pic>
      <xdr:nvPicPr>
        <xdr:cNvPr id="599" name="Picture 77">
          <a:extLst>
            <a:ext uri="{FF2B5EF4-FFF2-40B4-BE49-F238E27FC236}">
              <a16:creationId xmlns:a16="http://schemas.microsoft.com/office/drawing/2014/main" id="{B7663E57-8803-482B-BBBB-12284CCD9F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88" t="12880" r="13760" b="15570"/>
        <a:stretch/>
      </xdr:blipFill>
      <xdr:spPr>
        <a:xfrm>
          <a:off x="929640" y="11470005"/>
          <a:ext cx="632460" cy="621166"/>
        </a:xfrm>
        <a:prstGeom prst="rect">
          <a:avLst/>
        </a:prstGeom>
      </xdr:spPr>
    </xdr:pic>
    <xdr:clientData/>
  </xdr:twoCellAnchor>
  <xdr:twoCellAnchor>
    <xdr:from>
      <xdr:col>2</xdr:col>
      <xdr:colOff>167640</xdr:colOff>
      <xdr:row>46</xdr:row>
      <xdr:rowOff>68580</xdr:rowOff>
    </xdr:from>
    <xdr:to>
      <xdr:col>2</xdr:col>
      <xdr:colOff>731520</xdr:colOff>
      <xdr:row>46</xdr:row>
      <xdr:rowOff>632460</xdr:rowOff>
    </xdr:to>
    <xdr:pic>
      <xdr:nvPicPr>
        <xdr:cNvPr id="600" name="Picture 2">
          <a:extLst>
            <a:ext uri="{FF2B5EF4-FFF2-40B4-BE49-F238E27FC236}">
              <a16:creationId xmlns:a16="http://schemas.microsoft.com/office/drawing/2014/main" id="{BB0F0FAB-2BAA-41F4-B07B-19C05562E2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781" t="19387" r="23242" b="24636"/>
        <a:stretch/>
      </xdr:blipFill>
      <xdr:spPr>
        <a:xfrm>
          <a:off x="967740" y="23814405"/>
          <a:ext cx="563880" cy="563880"/>
        </a:xfrm>
        <a:prstGeom prst="rect">
          <a:avLst/>
        </a:prstGeom>
      </xdr:spPr>
    </xdr:pic>
    <xdr:clientData/>
  </xdr:twoCellAnchor>
  <xdr:twoCellAnchor>
    <xdr:from>
      <xdr:col>2</xdr:col>
      <xdr:colOff>99059</xdr:colOff>
      <xdr:row>45</xdr:row>
      <xdr:rowOff>60959</xdr:rowOff>
    </xdr:from>
    <xdr:to>
      <xdr:col>2</xdr:col>
      <xdr:colOff>905362</xdr:colOff>
      <xdr:row>45</xdr:row>
      <xdr:rowOff>594360</xdr:rowOff>
    </xdr:to>
    <xdr:pic>
      <xdr:nvPicPr>
        <xdr:cNvPr id="601" name="Picture 9">
          <a:extLst>
            <a:ext uri="{FF2B5EF4-FFF2-40B4-BE49-F238E27FC236}">
              <a16:creationId xmlns:a16="http://schemas.microsoft.com/office/drawing/2014/main" id="{1DC6A362-A64D-46A7-9025-A1181424B7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82" t="24292" r="7848" b="20754"/>
        <a:stretch/>
      </xdr:blipFill>
      <xdr:spPr>
        <a:xfrm>
          <a:off x="899159" y="23082884"/>
          <a:ext cx="806303" cy="533401"/>
        </a:xfrm>
        <a:prstGeom prst="rect">
          <a:avLst/>
        </a:prstGeom>
      </xdr:spPr>
    </xdr:pic>
    <xdr:clientData/>
  </xdr:twoCellAnchor>
  <xdr:twoCellAnchor>
    <xdr:from>
      <xdr:col>2</xdr:col>
      <xdr:colOff>205740</xdr:colOff>
      <xdr:row>49</xdr:row>
      <xdr:rowOff>38100</xdr:rowOff>
    </xdr:from>
    <xdr:to>
      <xdr:col>2</xdr:col>
      <xdr:colOff>685800</xdr:colOff>
      <xdr:row>49</xdr:row>
      <xdr:rowOff>700252</xdr:rowOff>
    </xdr:to>
    <xdr:pic>
      <xdr:nvPicPr>
        <xdr:cNvPr id="602" name="Picture 15">
          <a:extLst>
            <a:ext uri="{FF2B5EF4-FFF2-40B4-BE49-F238E27FC236}">
              <a16:creationId xmlns:a16="http://schemas.microsoft.com/office/drawing/2014/main" id="{32A53C04-F57C-4A9C-9BA4-6541ED1A8D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25" t="13851" r="28023" b="25387"/>
        <a:stretch/>
      </xdr:blipFill>
      <xdr:spPr>
        <a:xfrm>
          <a:off x="1005840" y="25955625"/>
          <a:ext cx="480060" cy="662152"/>
        </a:xfrm>
        <a:prstGeom prst="rect">
          <a:avLst/>
        </a:prstGeom>
      </xdr:spPr>
    </xdr:pic>
    <xdr:clientData/>
  </xdr:twoCellAnchor>
  <xdr:twoCellAnchor>
    <xdr:from>
      <xdr:col>2</xdr:col>
      <xdr:colOff>99059</xdr:colOff>
      <xdr:row>50</xdr:row>
      <xdr:rowOff>99060</xdr:rowOff>
    </xdr:from>
    <xdr:to>
      <xdr:col>2</xdr:col>
      <xdr:colOff>914400</xdr:colOff>
      <xdr:row>50</xdr:row>
      <xdr:rowOff>593206</xdr:rowOff>
    </xdr:to>
    <xdr:pic>
      <xdr:nvPicPr>
        <xdr:cNvPr id="603" name="Picture 19">
          <a:extLst>
            <a:ext uri="{FF2B5EF4-FFF2-40B4-BE49-F238E27FC236}">
              <a16:creationId xmlns:a16="http://schemas.microsoft.com/office/drawing/2014/main" id="{FD9B3143-9C93-49A5-8E28-D8173721CD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41" t="21906" r="1496" b="24784"/>
        <a:stretch/>
      </xdr:blipFill>
      <xdr:spPr>
        <a:xfrm>
          <a:off x="899159" y="26740485"/>
          <a:ext cx="815341" cy="494146"/>
        </a:xfrm>
        <a:prstGeom prst="rect">
          <a:avLst/>
        </a:prstGeom>
      </xdr:spPr>
    </xdr:pic>
    <xdr:clientData/>
  </xdr:twoCellAnchor>
  <xdr:twoCellAnchor>
    <xdr:from>
      <xdr:col>2</xdr:col>
      <xdr:colOff>152400</xdr:colOff>
      <xdr:row>51</xdr:row>
      <xdr:rowOff>45719</xdr:rowOff>
    </xdr:from>
    <xdr:to>
      <xdr:col>2</xdr:col>
      <xdr:colOff>723900</xdr:colOff>
      <xdr:row>51</xdr:row>
      <xdr:rowOff>643196</xdr:rowOff>
    </xdr:to>
    <xdr:pic>
      <xdr:nvPicPr>
        <xdr:cNvPr id="604" name="Picture 13">
          <a:extLst>
            <a:ext uri="{FF2B5EF4-FFF2-40B4-BE49-F238E27FC236}">
              <a16:creationId xmlns:a16="http://schemas.microsoft.com/office/drawing/2014/main" id="{7D6F72E2-E297-4921-B224-A908D5770D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00" t="16102" r="19383" b="20212"/>
        <a:stretch/>
      </xdr:blipFill>
      <xdr:spPr>
        <a:xfrm>
          <a:off x="952500" y="27411044"/>
          <a:ext cx="571500" cy="597477"/>
        </a:xfrm>
        <a:prstGeom prst="rect">
          <a:avLst/>
        </a:prstGeom>
      </xdr:spPr>
    </xdr:pic>
    <xdr:clientData/>
  </xdr:twoCellAnchor>
  <xdr:twoCellAnchor>
    <xdr:from>
      <xdr:col>2</xdr:col>
      <xdr:colOff>152399</xdr:colOff>
      <xdr:row>60</xdr:row>
      <xdr:rowOff>76200</xdr:rowOff>
    </xdr:from>
    <xdr:to>
      <xdr:col>2</xdr:col>
      <xdr:colOff>756752</xdr:colOff>
      <xdr:row>60</xdr:row>
      <xdr:rowOff>638387</xdr:rowOff>
    </xdr:to>
    <xdr:pic>
      <xdr:nvPicPr>
        <xdr:cNvPr id="605" name="Picture 23">
          <a:extLst>
            <a:ext uri="{FF2B5EF4-FFF2-40B4-BE49-F238E27FC236}">
              <a16:creationId xmlns:a16="http://schemas.microsoft.com/office/drawing/2014/main" id="{D808CF60-A067-4090-881E-85231ADCFF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971" t="23654" r="24074" b="25226"/>
        <a:stretch/>
      </xdr:blipFill>
      <xdr:spPr>
        <a:xfrm>
          <a:off x="952499" y="33956625"/>
          <a:ext cx="604353" cy="562187"/>
        </a:xfrm>
        <a:prstGeom prst="rect">
          <a:avLst/>
        </a:prstGeom>
      </xdr:spPr>
    </xdr:pic>
    <xdr:clientData/>
  </xdr:twoCellAnchor>
  <xdr:twoCellAnchor>
    <xdr:from>
      <xdr:col>2</xdr:col>
      <xdr:colOff>213360</xdr:colOff>
      <xdr:row>89</xdr:row>
      <xdr:rowOff>76199</xdr:rowOff>
    </xdr:from>
    <xdr:to>
      <xdr:col>2</xdr:col>
      <xdr:colOff>696278</xdr:colOff>
      <xdr:row>89</xdr:row>
      <xdr:rowOff>645796</xdr:rowOff>
    </xdr:to>
    <xdr:pic>
      <xdr:nvPicPr>
        <xdr:cNvPr id="606" name="Picture 233">
          <a:extLst>
            <a:ext uri="{FF2B5EF4-FFF2-40B4-BE49-F238E27FC236}">
              <a16:creationId xmlns:a16="http://schemas.microsoft.com/office/drawing/2014/main" id="{AA89F2F7-EC47-4109-AA60-A27436D4EF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95" t="21410" r="25676" b="17342"/>
        <a:stretch/>
      </xdr:blipFill>
      <xdr:spPr>
        <a:xfrm>
          <a:off x="1013460" y="51330224"/>
          <a:ext cx="482918" cy="569597"/>
        </a:xfrm>
        <a:prstGeom prst="rect">
          <a:avLst/>
        </a:prstGeom>
      </xdr:spPr>
    </xdr:pic>
    <xdr:clientData/>
  </xdr:twoCellAnchor>
  <xdr:twoCellAnchor>
    <xdr:from>
      <xdr:col>2</xdr:col>
      <xdr:colOff>106680</xdr:colOff>
      <xdr:row>90</xdr:row>
      <xdr:rowOff>60959</xdr:rowOff>
    </xdr:from>
    <xdr:to>
      <xdr:col>2</xdr:col>
      <xdr:colOff>938874</xdr:colOff>
      <xdr:row>90</xdr:row>
      <xdr:rowOff>579120</xdr:rowOff>
    </xdr:to>
    <xdr:pic>
      <xdr:nvPicPr>
        <xdr:cNvPr id="607" name="Picture 237">
          <a:extLst>
            <a:ext uri="{FF2B5EF4-FFF2-40B4-BE49-F238E27FC236}">
              <a16:creationId xmlns:a16="http://schemas.microsoft.com/office/drawing/2014/main" id="{C87F45B3-4F76-432C-9C73-3AC9DD4F51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96" t="26446" r="12162" b="29383"/>
        <a:stretch/>
      </xdr:blipFill>
      <xdr:spPr>
        <a:xfrm>
          <a:off x="906780" y="52038884"/>
          <a:ext cx="832194" cy="518161"/>
        </a:xfrm>
        <a:prstGeom prst="rect">
          <a:avLst/>
        </a:prstGeom>
      </xdr:spPr>
    </xdr:pic>
    <xdr:clientData/>
  </xdr:twoCellAnchor>
  <xdr:twoCellAnchor>
    <xdr:from>
      <xdr:col>2</xdr:col>
      <xdr:colOff>167640</xdr:colOff>
      <xdr:row>91</xdr:row>
      <xdr:rowOff>53341</xdr:rowOff>
    </xdr:from>
    <xdr:to>
      <xdr:col>2</xdr:col>
      <xdr:colOff>800100</xdr:colOff>
      <xdr:row>91</xdr:row>
      <xdr:rowOff>646273</xdr:rowOff>
    </xdr:to>
    <xdr:pic>
      <xdr:nvPicPr>
        <xdr:cNvPr id="608" name="Picture 225">
          <a:extLst>
            <a:ext uri="{FF2B5EF4-FFF2-40B4-BE49-F238E27FC236}">
              <a16:creationId xmlns:a16="http://schemas.microsoft.com/office/drawing/2014/main" id="{17D1526A-88B6-49A9-9FD7-46EA873363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44" t="19868" r="18990" b="19697"/>
        <a:stretch/>
      </xdr:blipFill>
      <xdr:spPr>
        <a:xfrm>
          <a:off x="967740" y="52755166"/>
          <a:ext cx="632460" cy="592932"/>
        </a:xfrm>
        <a:prstGeom prst="rect">
          <a:avLst/>
        </a:prstGeom>
      </xdr:spPr>
    </xdr:pic>
    <xdr:clientData/>
  </xdr:twoCellAnchor>
  <xdr:twoCellAnchor>
    <xdr:from>
      <xdr:col>2</xdr:col>
      <xdr:colOff>160020</xdr:colOff>
      <xdr:row>105</xdr:row>
      <xdr:rowOff>45721</xdr:rowOff>
    </xdr:from>
    <xdr:to>
      <xdr:col>2</xdr:col>
      <xdr:colOff>746760</xdr:colOff>
      <xdr:row>105</xdr:row>
      <xdr:rowOff>624840</xdr:rowOff>
    </xdr:to>
    <xdr:pic>
      <xdr:nvPicPr>
        <xdr:cNvPr id="609" name="Picture 200">
          <a:extLst>
            <a:ext uri="{FF2B5EF4-FFF2-40B4-BE49-F238E27FC236}">
              <a16:creationId xmlns:a16="http://schemas.microsoft.com/office/drawing/2014/main" id="{217F287A-E87A-4FA8-90E7-C209DA852CD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21" t="17477" r="22761" b="27825"/>
        <a:stretch/>
      </xdr:blipFill>
      <xdr:spPr>
        <a:xfrm>
          <a:off x="960120" y="67949446"/>
          <a:ext cx="586740" cy="579119"/>
        </a:xfrm>
        <a:prstGeom prst="rect">
          <a:avLst/>
        </a:prstGeom>
      </xdr:spPr>
    </xdr:pic>
    <xdr:clientData/>
  </xdr:twoCellAnchor>
  <xdr:twoCellAnchor>
    <xdr:from>
      <xdr:col>2</xdr:col>
      <xdr:colOff>114300</xdr:colOff>
      <xdr:row>106</xdr:row>
      <xdr:rowOff>59787</xdr:rowOff>
    </xdr:from>
    <xdr:to>
      <xdr:col>2</xdr:col>
      <xdr:colOff>868680</xdr:colOff>
      <xdr:row>106</xdr:row>
      <xdr:rowOff>640081</xdr:rowOff>
    </xdr:to>
    <xdr:pic>
      <xdr:nvPicPr>
        <xdr:cNvPr id="610" name="Picture 196">
          <a:extLst>
            <a:ext uri="{FF2B5EF4-FFF2-40B4-BE49-F238E27FC236}">
              <a16:creationId xmlns:a16="http://schemas.microsoft.com/office/drawing/2014/main" id="{6BC838D6-30D3-4F9F-B91F-AE5D2A7EFB8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70" t="22322" r="12466" b="27090"/>
        <a:stretch/>
      </xdr:blipFill>
      <xdr:spPr>
        <a:xfrm>
          <a:off x="914400" y="68687412"/>
          <a:ext cx="754380" cy="580294"/>
        </a:xfrm>
        <a:prstGeom prst="rect">
          <a:avLst/>
        </a:prstGeom>
      </xdr:spPr>
    </xdr:pic>
    <xdr:clientData/>
  </xdr:twoCellAnchor>
  <xdr:twoCellAnchor>
    <xdr:from>
      <xdr:col>2</xdr:col>
      <xdr:colOff>175260</xdr:colOff>
      <xdr:row>104</xdr:row>
      <xdr:rowOff>45719</xdr:rowOff>
    </xdr:from>
    <xdr:to>
      <xdr:col>2</xdr:col>
      <xdr:colOff>708660</xdr:colOff>
      <xdr:row>104</xdr:row>
      <xdr:rowOff>677378</xdr:rowOff>
    </xdr:to>
    <xdr:pic>
      <xdr:nvPicPr>
        <xdr:cNvPr id="611" name="Picture 253">
          <a:extLst>
            <a:ext uri="{FF2B5EF4-FFF2-40B4-BE49-F238E27FC236}">
              <a16:creationId xmlns:a16="http://schemas.microsoft.com/office/drawing/2014/main" id="{7414E8DD-75E3-4106-84EB-857823B441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17" t="20557" r="25844" b="21134"/>
        <a:stretch/>
      </xdr:blipFill>
      <xdr:spPr>
        <a:xfrm>
          <a:off x="975360" y="67225544"/>
          <a:ext cx="533400" cy="631659"/>
        </a:xfrm>
        <a:prstGeom prst="rect">
          <a:avLst/>
        </a:prstGeom>
      </xdr:spPr>
    </xdr:pic>
    <xdr:clientData/>
  </xdr:twoCellAnchor>
  <xdr:twoCellAnchor>
    <xdr:from>
      <xdr:col>2</xdr:col>
      <xdr:colOff>228599</xdr:colOff>
      <xdr:row>99</xdr:row>
      <xdr:rowOff>76199</xdr:rowOff>
    </xdr:from>
    <xdr:to>
      <xdr:col>2</xdr:col>
      <xdr:colOff>670560</xdr:colOff>
      <xdr:row>99</xdr:row>
      <xdr:rowOff>657060</xdr:rowOff>
    </xdr:to>
    <xdr:pic>
      <xdr:nvPicPr>
        <xdr:cNvPr id="612" name="Picture 220">
          <a:extLst>
            <a:ext uri="{FF2B5EF4-FFF2-40B4-BE49-F238E27FC236}">
              <a16:creationId xmlns:a16="http://schemas.microsoft.com/office/drawing/2014/main" id="{A399813C-0F8D-4645-9FE7-5ABD5350C27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903" t="16888" r="21576" b="18029"/>
        <a:stretch/>
      </xdr:blipFill>
      <xdr:spPr>
        <a:xfrm>
          <a:off x="1028699" y="63636524"/>
          <a:ext cx="441961" cy="580861"/>
        </a:xfrm>
        <a:prstGeom prst="rect">
          <a:avLst/>
        </a:prstGeom>
      </xdr:spPr>
    </xdr:pic>
    <xdr:clientData/>
  </xdr:twoCellAnchor>
  <xdr:twoCellAnchor>
    <xdr:from>
      <xdr:col>2</xdr:col>
      <xdr:colOff>91440</xdr:colOff>
      <xdr:row>100</xdr:row>
      <xdr:rowOff>91440</xdr:rowOff>
    </xdr:from>
    <xdr:to>
      <xdr:col>2</xdr:col>
      <xdr:colOff>899962</xdr:colOff>
      <xdr:row>100</xdr:row>
      <xdr:rowOff>579120</xdr:rowOff>
    </xdr:to>
    <xdr:pic>
      <xdr:nvPicPr>
        <xdr:cNvPr id="613" name="Picture 33">
          <a:extLst>
            <a:ext uri="{FF2B5EF4-FFF2-40B4-BE49-F238E27FC236}">
              <a16:creationId xmlns:a16="http://schemas.microsoft.com/office/drawing/2014/main" id="{DE757755-F1B7-46A8-8C1C-7E2C4C6276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05" t="25069" r="6029" b="25371"/>
        <a:stretch/>
      </xdr:blipFill>
      <xdr:spPr>
        <a:xfrm>
          <a:off x="891540" y="64375665"/>
          <a:ext cx="808522" cy="487680"/>
        </a:xfrm>
        <a:prstGeom prst="rect">
          <a:avLst/>
        </a:prstGeom>
      </xdr:spPr>
    </xdr:pic>
    <xdr:clientData/>
  </xdr:twoCellAnchor>
  <xdr:twoCellAnchor>
    <xdr:from>
      <xdr:col>2</xdr:col>
      <xdr:colOff>190500</xdr:colOff>
      <xdr:row>112</xdr:row>
      <xdr:rowOff>60959</xdr:rowOff>
    </xdr:from>
    <xdr:to>
      <xdr:col>2</xdr:col>
      <xdr:colOff>739140</xdr:colOff>
      <xdr:row>112</xdr:row>
      <xdr:rowOff>651802</xdr:rowOff>
    </xdr:to>
    <xdr:pic>
      <xdr:nvPicPr>
        <xdr:cNvPr id="614" name="Picture 11">
          <a:extLst>
            <a:ext uri="{FF2B5EF4-FFF2-40B4-BE49-F238E27FC236}">
              <a16:creationId xmlns:a16="http://schemas.microsoft.com/office/drawing/2014/main" id="{2B00E89A-1CA4-4615-9D51-AAEFAE1A71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64" t="8796" r="14131" b="12046"/>
        <a:stretch/>
      </xdr:blipFill>
      <xdr:spPr>
        <a:xfrm>
          <a:off x="990600" y="73031984"/>
          <a:ext cx="548640" cy="590843"/>
        </a:xfrm>
        <a:prstGeom prst="rect">
          <a:avLst/>
        </a:prstGeom>
      </xdr:spPr>
    </xdr:pic>
    <xdr:clientData/>
  </xdr:twoCellAnchor>
  <xdr:twoCellAnchor>
    <xdr:from>
      <xdr:col>2</xdr:col>
      <xdr:colOff>190500</xdr:colOff>
      <xdr:row>113</xdr:row>
      <xdr:rowOff>60559</xdr:rowOff>
    </xdr:from>
    <xdr:to>
      <xdr:col>2</xdr:col>
      <xdr:colOff>701040</xdr:colOff>
      <xdr:row>113</xdr:row>
      <xdr:rowOff>624840</xdr:rowOff>
    </xdr:to>
    <xdr:pic>
      <xdr:nvPicPr>
        <xdr:cNvPr id="615" name="Picture 229">
          <a:extLst>
            <a:ext uri="{FF2B5EF4-FFF2-40B4-BE49-F238E27FC236}">
              <a16:creationId xmlns:a16="http://schemas.microsoft.com/office/drawing/2014/main" id="{29232C46-F708-47CA-BBA6-594037E9D5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33" t="21745" r="23583" b="19362"/>
        <a:stretch/>
      </xdr:blipFill>
      <xdr:spPr>
        <a:xfrm>
          <a:off x="990600" y="73755484"/>
          <a:ext cx="510540" cy="564281"/>
        </a:xfrm>
        <a:prstGeom prst="rect">
          <a:avLst/>
        </a:prstGeom>
      </xdr:spPr>
    </xdr:pic>
    <xdr:clientData/>
  </xdr:twoCellAnchor>
  <xdr:twoCellAnchor>
    <xdr:from>
      <xdr:col>2</xdr:col>
      <xdr:colOff>129540</xdr:colOff>
      <xdr:row>114</xdr:row>
      <xdr:rowOff>45720</xdr:rowOff>
    </xdr:from>
    <xdr:to>
      <xdr:col>2</xdr:col>
      <xdr:colOff>769620</xdr:colOff>
      <xdr:row>114</xdr:row>
      <xdr:rowOff>631325</xdr:rowOff>
    </xdr:to>
    <xdr:pic>
      <xdr:nvPicPr>
        <xdr:cNvPr id="616" name="Picture 25">
          <a:extLst>
            <a:ext uri="{FF2B5EF4-FFF2-40B4-BE49-F238E27FC236}">
              <a16:creationId xmlns:a16="http://schemas.microsoft.com/office/drawing/2014/main" id="{F28F5878-7582-42D4-9498-6AEE6A66DF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06" t="17677" r="15993" b="18646"/>
        <a:stretch/>
      </xdr:blipFill>
      <xdr:spPr>
        <a:xfrm>
          <a:off x="929640" y="74464545"/>
          <a:ext cx="640080" cy="585605"/>
        </a:xfrm>
        <a:prstGeom prst="rect">
          <a:avLst/>
        </a:prstGeom>
      </xdr:spPr>
    </xdr:pic>
    <xdr:clientData/>
  </xdr:twoCellAnchor>
  <xdr:twoCellAnchor>
    <xdr:from>
      <xdr:col>2</xdr:col>
      <xdr:colOff>76199</xdr:colOff>
      <xdr:row>115</xdr:row>
      <xdr:rowOff>68580</xdr:rowOff>
    </xdr:from>
    <xdr:to>
      <xdr:col>2</xdr:col>
      <xdr:colOff>896178</xdr:colOff>
      <xdr:row>115</xdr:row>
      <xdr:rowOff>640080</xdr:rowOff>
    </xdr:to>
    <xdr:pic>
      <xdr:nvPicPr>
        <xdr:cNvPr id="617" name="Picture 223">
          <a:extLst>
            <a:ext uri="{FF2B5EF4-FFF2-40B4-BE49-F238E27FC236}">
              <a16:creationId xmlns:a16="http://schemas.microsoft.com/office/drawing/2014/main" id="{3D366E6C-D9CB-4E4E-8CFF-E004D213AE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29" t="20430" r="6011" b="19520"/>
        <a:stretch/>
      </xdr:blipFill>
      <xdr:spPr>
        <a:xfrm>
          <a:off x="876299" y="75211305"/>
          <a:ext cx="819979" cy="571500"/>
        </a:xfrm>
        <a:prstGeom prst="rect">
          <a:avLst/>
        </a:prstGeom>
      </xdr:spPr>
    </xdr:pic>
    <xdr:clientData/>
  </xdr:twoCellAnchor>
  <xdr:twoCellAnchor>
    <xdr:from>
      <xdr:col>2</xdr:col>
      <xdr:colOff>137159</xdr:colOff>
      <xdr:row>116</xdr:row>
      <xdr:rowOff>68580</xdr:rowOff>
    </xdr:from>
    <xdr:to>
      <xdr:col>2</xdr:col>
      <xdr:colOff>815340</xdr:colOff>
      <xdr:row>116</xdr:row>
      <xdr:rowOff>671406</xdr:rowOff>
    </xdr:to>
    <xdr:pic>
      <xdr:nvPicPr>
        <xdr:cNvPr id="618" name="Picture 17">
          <a:extLst>
            <a:ext uri="{FF2B5EF4-FFF2-40B4-BE49-F238E27FC236}">
              <a16:creationId xmlns:a16="http://schemas.microsoft.com/office/drawing/2014/main" id="{97BBB7A6-F6AC-41F3-951B-C4DF2E04F5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010" t="14433" r="16694" b="24859"/>
        <a:stretch/>
      </xdr:blipFill>
      <xdr:spPr>
        <a:xfrm>
          <a:off x="937259" y="75935205"/>
          <a:ext cx="678181" cy="602826"/>
        </a:xfrm>
        <a:prstGeom prst="rect">
          <a:avLst/>
        </a:prstGeom>
      </xdr:spPr>
    </xdr:pic>
    <xdr:clientData/>
  </xdr:twoCellAnchor>
  <xdr:twoCellAnchor>
    <xdr:from>
      <xdr:col>2</xdr:col>
      <xdr:colOff>228600</xdr:colOff>
      <xdr:row>195</xdr:row>
      <xdr:rowOff>45719</xdr:rowOff>
    </xdr:from>
    <xdr:to>
      <xdr:col>2</xdr:col>
      <xdr:colOff>800100</xdr:colOff>
      <xdr:row>195</xdr:row>
      <xdr:rowOff>671134</xdr:rowOff>
    </xdr:to>
    <xdr:pic>
      <xdr:nvPicPr>
        <xdr:cNvPr id="619" name="Picture 55">
          <a:extLst>
            <a:ext uri="{FF2B5EF4-FFF2-40B4-BE49-F238E27FC236}">
              <a16:creationId xmlns:a16="http://schemas.microsoft.com/office/drawing/2014/main" id="{77687A72-4A59-422C-85D1-5774C26372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98" t="10670" r="8960" b="11695"/>
        <a:stretch/>
      </xdr:blipFill>
      <xdr:spPr>
        <a:xfrm>
          <a:off x="1028700" y="120794144"/>
          <a:ext cx="571500" cy="625415"/>
        </a:xfrm>
        <a:prstGeom prst="rect">
          <a:avLst/>
        </a:prstGeom>
      </xdr:spPr>
    </xdr:pic>
    <xdr:clientData/>
  </xdr:twoCellAnchor>
  <xdr:twoCellAnchor>
    <xdr:from>
      <xdr:col>2</xdr:col>
      <xdr:colOff>228599</xdr:colOff>
      <xdr:row>157</xdr:row>
      <xdr:rowOff>68580</xdr:rowOff>
    </xdr:from>
    <xdr:to>
      <xdr:col>2</xdr:col>
      <xdr:colOff>716280</xdr:colOff>
      <xdr:row>157</xdr:row>
      <xdr:rowOff>622761</xdr:rowOff>
    </xdr:to>
    <xdr:pic>
      <xdr:nvPicPr>
        <xdr:cNvPr id="620" name="Picture 261">
          <a:extLst>
            <a:ext uri="{FF2B5EF4-FFF2-40B4-BE49-F238E27FC236}">
              <a16:creationId xmlns:a16="http://schemas.microsoft.com/office/drawing/2014/main" id="{8CE6C4BC-A24D-415D-83F3-216E8D64B6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27" t="12723" r="12090" b="9228"/>
        <a:stretch/>
      </xdr:blipFill>
      <xdr:spPr>
        <a:xfrm>
          <a:off x="1028699" y="95480505"/>
          <a:ext cx="487681" cy="554181"/>
        </a:xfrm>
        <a:prstGeom prst="rect">
          <a:avLst/>
        </a:prstGeom>
      </xdr:spPr>
    </xdr:pic>
    <xdr:clientData/>
  </xdr:twoCellAnchor>
  <xdr:twoCellAnchor>
    <xdr:from>
      <xdr:col>2</xdr:col>
      <xdr:colOff>87086</xdr:colOff>
      <xdr:row>262</xdr:row>
      <xdr:rowOff>43543</xdr:rowOff>
    </xdr:from>
    <xdr:to>
      <xdr:col>2</xdr:col>
      <xdr:colOff>805542</xdr:colOff>
      <xdr:row>262</xdr:row>
      <xdr:rowOff>671056</xdr:rowOff>
    </xdr:to>
    <xdr:pic>
      <xdr:nvPicPr>
        <xdr:cNvPr id="621" name="Picture 218">
          <a:extLst>
            <a:ext uri="{FF2B5EF4-FFF2-40B4-BE49-F238E27FC236}">
              <a16:creationId xmlns:a16="http://schemas.microsoft.com/office/drawing/2014/main" id="{F7BA7D6D-0B18-4EF0-A0B5-D90C0D2B34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33" t="14790" r="12151" b="18118"/>
        <a:stretch/>
      </xdr:blipFill>
      <xdr:spPr>
        <a:xfrm>
          <a:off x="887186" y="175808368"/>
          <a:ext cx="718456" cy="627513"/>
        </a:xfrm>
        <a:prstGeom prst="rect">
          <a:avLst/>
        </a:prstGeom>
      </xdr:spPr>
    </xdr:pic>
    <xdr:clientData/>
  </xdr:twoCellAnchor>
  <xdr:twoCellAnchor>
    <xdr:from>
      <xdr:col>2</xdr:col>
      <xdr:colOff>106679</xdr:colOff>
      <xdr:row>171</xdr:row>
      <xdr:rowOff>152399</xdr:rowOff>
    </xdr:from>
    <xdr:to>
      <xdr:col>2</xdr:col>
      <xdr:colOff>912492</xdr:colOff>
      <xdr:row>171</xdr:row>
      <xdr:rowOff>510540</xdr:rowOff>
    </xdr:to>
    <xdr:pic>
      <xdr:nvPicPr>
        <xdr:cNvPr id="622" name="Picture 235">
          <a:extLst>
            <a:ext uri="{FF2B5EF4-FFF2-40B4-BE49-F238E27FC236}">
              <a16:creationId xmlns:a16="http://schemas.microsoft.com/office/drawing/2014/main" id="{1FC3A1DD-F3B1-4274-8790-1BCE744BC6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13" t="27961" r="-1507" b="30575"/>
        <a:stretch/>
      </xdr:blipFill>
      <xdr:spPr>
        <a:xfrm>
          <a:off x="906779" y="102079424"/>
          <a:ext cx="805813" cy="358141"/>
        </a:xfrm>
        <a:prstGeom prst="rect">
          <a:avLst/>
        </a:prstGeom>
      </xdr:spPr>
    </xdr:pic>
    <xdr:clientData/>
  </xdr:twoCellAnchor>
  <xdr:twoCellAnchor>
    <xdr:from>
      <xdr:col>2</xdr:col>
      <xdr:colOff>76198</xdr:colOff>
      <xdr:row>212</xdr:row>
      <xdr:rowOff>119742</xdr:rowOff>
    </xdr:from>
    <xdr:to>
      <xdr:col>2</xdr:col>
      <xdr:colOff>915693</xdr:colOff>
      <xdr:row>212</xdr:row>
      <xdr:rowOff>549727</xdr:rowOff>
    </xdr:to>
    <xdr:pic>
      <xdr:nvPicPr>
        <xdr:cNvPr id="623" name="Picture 285">
          <a:extLst>
            <a:ext uri="{FF2B5EF4-FFF2-40B4-BE49-F238E27FC236}">
              <a16:creationId xmlns:a16="http://schemas.microsoft.com/office/drawing/2014/main" id="{44139C77-43C7-4C3C-B65C-D1E95B5171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56" t="30378" r="7997" b="32003"/>
        <a:stretch/>
      </xdr:blipFill>
      <xdr:spPr>
        <a:xfrm>
          <a:off x="876298" y="141861267"/>
          <a:ext cx="839495" cy="429985"/>
        </a:xfrm>
        <a:prstGeom prst="rect">
          <a:avLst/>
        </a:prstGeom>
      </xdr:spPr>
    </xdr:pic>
    <xdr:clientData/>
  </xdr:twoCellAnchor>
  <xdr:twoCellAnchor>
    <xdr:from>
      <xdr:col>2</xdr:col>
      <xdr:colOff>130627</xdr:colOff>
      <xdr:row>207</xdr:row>
      <xdr:rowOff>114299</xdr:rowOff>
    </xdr:from>
    <xdr:to>
      <xdr:col>2</xdr:col>
      <xdr:colOff>893987</xdr:colOff>
      <xdr:row>207</xdr:row>
      <xdr:rowOff>576942</xdr:rowOff>
    </xdr:to>
    <xdr:pic>
      <xdr:nvPicPr>
        <xdr:cNvPr id="624" name="Picture 65">
          <a:extLst>
            <a:ext uri="{FF2B5EF4-FFF2-40B4-BE49-F238E27FC236}">
              <a16:creationId xmlns:a16="http://schemas.microsoft.com/office/drawing/2014/main" id="{067E7C35-CAF6-4165-AAB4-78F6667124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39" t="27380" r="9162" b="29348"/>
        <a:stretch/>
      </xdr:blipFill>
      <xdr:spPr>
        <a:xfrm>
          <a:off x="930727" y="134616824"/>
          <a:ext cx="763360" cy="462643"/>
        </a:xfrm>
        <a:prstGeom prst="rect">
          <a:avLst/>
        </a:prstGeom>
      </xdr:spPr>
    </xdr:pic>
    <xdr:clientData/>
  </xdr:twoCellAnchor>
  <xdr:twoCellAnchor>
    <xdr:from>
      <xdr:col>2</xdr:col>
      <xdr:colOff>201385</xdr:colOff>
      <xdr:row>244</xdr:row>
      <xdr:rowOff>59870</xdr:rowOff>
    </xdr:from>
    <xdr:to>
      <xdr:col>2</xdr:col>
      <xdr:colOff>810985</xdr:colOff>
      <xdr:row>244</xdr:row>
      <xdr:rowOff>622579</xdr:rowOff>
    </xdr:to>
    <xdr:pic>
      <xdr:nvPicPr>
        <xdr:cNvPr id="625" name="Picture 4">
          <a:extLst>
            <a:ext uri="{FF2B5EF4-FFF2-40B4-BE49-F238E27FC236}">
              <a16:creationId xmlns:a16="http://schemas.microsoft.com/office/drawing/2014/main" id="{0412F89C-449D-41C9-8F88-20F12C2719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946" t="20672" r="19007" b="22978"/>
        <a:stretch/>
      </xdr:blipFill>
      <xdr:spPr>
        <a:xfrm>
          <a:off x="1001485" y="133114595"/>
          <a:ext cx="609600" cy="562709"/>
        </a:xfrm>
        <a:prstGeom prst="rect">
          <a:avLst/>
        </a:prstGeom>
      </xdr:spPr>
    </xdr:pic>
    <xdr:clientData/>
  </xdr:twoCellAnchor>
  <xdr:twoCellAnchor>
    <xdr:from>
      <xdr:col>2</xdr:col>
      <xdr:colOff>157841</xdr:colOff>
      <xdr:row>312</xdr:row>
      <xdr:rowOff>81642</xdr:rowOff>
    </xdr:from>
    <xdr:to>
      <xdr:col>2</xdr:col>
      <xdr:colOff>762000</xdr:colOff>
      <xdr:row>312</xdr:row>
      <xdr:rowOff>630876</xdr:rowOff>
    </xdr:to>
    <xdr:pic>
      <xdr:nvPicPr>
        <xdr:cNvPr id="626" name="Picture 44">
          <a:extLst>
            <a:ext uri="{FF2B5EF4-FFF2-40B4-BE49-F238E27FC236}">
              <a16:creationId xmlns:a16="http://schemas.microsoft.com/office/drawing/2014/main" id="{B102892C-F673-4C33-BBCF-871BA21E87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74" t="17578" r="15625" b="17694"/>
        <a:stretch/>
      </xdr:blipFill>
      <xdr:spPr>
        <a:xfrm>
          <a:off x="957941" y="191048367"/>
          <a:ext cx="604159" cy="549234"/>
        </a:xfrm>
        <a:prstGeom prst="rect">
          <a:avLst/>
        </a:prstGeom>
      </xdr:spPr>
    </xdr:pic>
    <xdr:clientData/>
  </xdr:twoCellAnchor>
  <xdr:twoCellAnchor>
    <xdr:from>
      <xdr:col>2</xdr:col>
      <xdr:colOff>108857</xdr:colOff>
      <xdr:row>143</xdr:row>
      <xdr:rowOff>201385</xdr:rowOff>
    </xdr:from>
    <xdr:to>
      <xdr:col>2</xdr:col>
      <xdr:colOff>921603</xdr:colOff>
      <xdr:row>143</xdr:row>
      <xdr:rowOff>555171</xdr:rowOff>
    </xdr:to>
    <xdr:pic>
      <xdr:nvPicPr>
        <xdr:cNvPr id="627" name="Picture 46">
          <a:extLst>
            <a:ext uri="{FF2B5EF4-FFF2-40B4-BE49-F238E27FC236}">
              <a16:creationId xmlns:a16="http://schemas.microsoft.com/office/drawing/2014/main" id="{92B63468-955F-4C04-9CAD-61C4069B35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273" t="33502" r="6165" b="34477"/>
        <a:stretch/>
      </xdr:blipFill>
      <xdr:spPr>
        <a:xfrm>
          <a:off x="908957" y="60866110"/>
          <a:ext cx="812746" cy="353786"/>
        </a:xfrm>
        <a:prstGeom prst="rect">
          <a:avLst/>
        </a:prstGeom>
      </xdr:spPr>
    </xdr:pic>
    <xdr:clientData/>
  </xdr:twoCellAnchor>
  <xdr:twoCellAnchor>
    <xdr:from>
      <xdr:col>2</xdr:col>
      <xdr:colOff>76199</xdr:colOff>
      <xdr:row>232</xdr:row>
      <xdr:rowOff>190499</xdr:rowOff>
    </xdr:from>
    <xdr:to>
      <xdr:col>2</xdr:col>
      <xdr:colOff>944334</xdr:colOff>
      <xdr:row>232</xdr:row>
      <xdr:rowOff>549728</xdr:rowOff>
    </xdr:to>
    <xdr:pic>
      <xdr:nvPicPr>
        <xdr:cNvPr id="628" name="Picture 48">
          <a:extLst>
            <a:ext uri="{FF2B5EF4-FFF2-40B4-BE49-F238E27FC236}">
              <a16:creationId xmlns:a16="http://schemas.microsoft.com/office/drawing/2014/main" id="{89198EBE-F44C-4C65-B38D-F5FF4E9177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66" t="34883" r="4310" b="31549"/>
        <a:stretch/>
      </xdr:blipFill>
      <xdr:spPr>
        <a:xfrm>
          <a:off x="876299" y="150618824"/>
          <a:ext cx="868135" cy="359229"/>
        </a:xfrm>
        <a:prstGeom prst="rect">
          <a:avLst/>
        </a:prstGeom>
      </xdr:spPr>
    </xdr:pic>
    <xdr:clientData/>
  </xdr:twoCellAnchor>
  <xdr:twoCellAnchor>
    <xdr:from>
      <xdr:col>2</xdr:col>
      <xdr:colOff>119740</xdr:colOff>
      <xdr:row>248</xdr:row>
      <xdr:rowOff>141514</xdr:rowOff>
    </xdr:from>
    <xdr:to>
      <xdr:col>2</xdr:col>
      <xdr:colOff>854527</xdr:colOff>
      <xdr:row>248</xdr:row>
      <xdr:rowOff>624925</xdr:rowOff>
    </xdr:to>
    <xdr:pic>
      <xdr:nvPicPr>
        <xdr:cNvPr id="629" name="Picture 7">
          <a:extLst>
            <a:ext uri="{FF2B5EF4-FFF2-40B4-BE49-F238E27FC236}">
              <a16:creationId xmlns:a16="http://schemas.microsoft.com/office/drawing/2014/main" id="{6D6EAEFB-4F4A-4A2A-B136-0C91469F79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11" t="26730" r="15596" b="28208"/>
        <a:stretch/>
      </xdr:blipFill>
      <xdr:spPr>
        <a:xfrm>
          <a:off x="919840" y="161428339"/>
          <a:ext cx="734787" cy="483411"/>
        </a:xfrm>
        <a:prstGeom prst="rect">
          <a:avLst/>
        </a:prstGeom>
      </xdr:spPr>
    </xdr:pic>
    <xdr:clientData/>
  </xdr:twoCellAnchor>
  <xdr:twoCellAnchor>
    <xdr:from>
      <xdr:col>2</xdr:col>
      <xdr:colOff>179613</xdr:colOff>
      <xdr:row>247</xdr:row>
      <xdr:rowOff>43543</xdr:rowOff>
    </xdr:from>
    <xdr:to>
      <xdr:col>2</xdr:col>
      <xdr:colOff>810985</xdr:colOff>
      <xdr:row>247</xdr:row>
      <xdr:rowOff>666923</xdr:rowOff>
    </xdr:to>
    <xdr:pic>
      <xdr:nvPicPr>
        <xdr:cNvPr id="630" name="Picture 84">
          <a:extLst>
            <a:ext uri="{FF2B5EF4-FFF2-40B4-BE49-F238E27FC236}">
              <a16:creationId xmlns:a16="http://schemas.microsoft.com/office/drawing/2014/main" id="{933BF4CE-E976-488B-8C9E-A8B7356E97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75" t="13542" r="10645" b="12133"/>
        <a:stretch/>
      </xdr:blipFill>
      <xdr:spPr>
        <a:xfrm>
          <a:off x="979713" y="160606468"/>
          <a:ext cx="631372" cy="623380"/>
        </a:xfrm>
        <a:prstGeom prst="rect">
          <a:avLst/>
        </a:prstGeom>
      </xdr:spPr>
    </xdr:pic>
    <xdr:clientData/>
  </xdr:twoCellAnchor>
  <xdr:twoCellAnchor>
    <xdr:from>
      <xdr:col>2</xdr:col>
      <xdr:colOff>190500</xdr:colOff>
      <xdr:row>261</xdr:row>
      <xdr:rowOff>65312</xdr:rowOff>
    </xdr:from>
    <xdr:to>
      <xdr:col>2</xdr:col>
      <xdr:colOff>789214</xdr:colOff>
      <xdr:row>261</xdr:row>
      <xdr:rowOff>645603</xdr:rowOff>
    </xdr:to>
    <xdr:pic>
      <xdr:nvPicPr>
        <xdr:cNvPr id="631" name="Picture 85">
          <a:extLst>
            <a:ext uri="{FF2B5EF4-FFF2-40B4-BE49-F238E27FC236}">
              <a16:creationId xmlns:a16="http://schemas.microsoft.com/office/drawing/2014/main" id="{80F2D4D0-AA2D-4900-B170-A1171D642E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09" t="20075" r="20087" b="21670"/>
        <a:stretch/>
      </xdr:blipFill>
      <xdr:spPr>
        <a:xfrm>
          <a:off x="990600" y="170762837"/>
          <a:ext cx="598714" cy="580291"/>
        </a:xfrm>
        <a:prstGeom prst="rect">
          <a:avLst/>
        </a:prstGeom>
      </xdr:spPr>
    </xdr:pic>
    <xdr:clientData/>
  </xdr:twoCellAnchor>
  <xdr:twoCellAnchor>
    <xdr:from>
      <xdr:col>2</xdr:col>
      <xdr:colOff>65313</xdr:colOff>
      <xdr:row>241</xdr:row>
      <xdr:rowOff>174171</xdr:rowOff>
    </xdr:from>
    <xdr:to>
      <xdr:col>2</xdr:col>
      <xdr:colOff>954983</xdr:colOff>
      <xdr:row>241</xdr:row>
      <xdr:rowOff>571500</xdr:rowOff>
    </xdr:to>
    <xdr:pic>
      <xdr:nvPicPr>
        <xdr:cNvPr id="632" name="Picture 86">
          <a:extLst>
            <a:ext uri="{FF2B5EF4-FFF2-40B4-BE49-F238E27FC236}">
              <a16:creationId xmlns:a16="http://schemas.microsoft.com/office/drawing/2014/main" id="{82C6F087-25C6-4B98-9578-0B5B4F8846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01" t="32575" r="2667" b="30254"/>
        <a:stretch/>
      </xdr:blipFill>
      <xdr:spPr>
        <a:xfrm>
          <a:off x="865413" y="155669796"/>
          <a:ext cx="889670" cy="397329"/>
        </a:xfrm>
        <a:prstGeom prst="rect">
          <a:avLst/>
        </a:prstGeom>
      </xdr:spPr>
    </xdr:pic>
    <xdr:clientData/>
  </xdr:twoCellAnchor>
  <xdr:twoCellAnchor>
    <xdr:from>
      <xdr:col>2</xdr:col>
      <xdr:colOff>92527</xdr:colOff>
      <xdr:row>141</xdr:row>
      <xdr:rowOff>190498</xdr:rowOff>
    </xdr:from>
    <xdr:to>
      <xdr:col>2</xdr:col>
      <xdr:colOff>876300</xdr:colOff>
      <xdr:row>141</xdr:row>
      <xdr:rowOff>529631</xdr:rowOff>
    </xdr:to>
    <xdr:pic>
      <xdr:nvPicPr>
        <xdr:cNvPr id="633" name="Picture 88">
          <a:extLst>
            <a:ext uri="{FF2B5EF4-FFF2-40B4-BE49-F238E27FC236}">
              <a16:creationId xmlns:a16="http://schemas.microsoft.com/office/drawing/2014/main" id="{B98C1D44-8365-4307-8543-95834D114A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12" t="30299" r="2682" b="30756"/>
        <a:stretch/>
      </xdr:blipFill>
      <xdr:spPr>
        <a:xfrm>
          <a:off x="892627" y="59407423"/>
          <a:ext cx="783773" cy="339133"/>
        </a:xfrm>
        <a:prstGeom prst="rect">
          <a:avLst/>
        </a:prstGeom>
      </xdr:spPr>
    </xdr:pic>
    <xdr:clientData/>
  </xdr:twoCellAnchor>
  <xdr:twoCellAnchor>
    <xdr:from>
      <xdr:col>2</xdr:col>
      <xdr:colOff>81642</xdr:colOff>
      <xdr:row>222</xdr:row>
      <xdr:rowOff>244928</xdr:rowOff>
    </xdr:from>
    <xdr:to>
      <xdr:col>2</xdr:col>
      <xdr:colOff>854527</xdr:colOff>
      <xdr:row>222</xdr:row>
      <xdr:rowOff>548020</xdr:rowOff>
    </xdr:to>
    <xdr:pic>
      <xdr:nvPicPr>
        <xdr:cNvPr id="634" name="Picture 55">
          <a:extLst>
            <a:ext uri="{FF2B5EF4-FFF2-40B4-BE49-F238E27FC236}">
              <a16:creationId xmlns:a16="http://schemas.microsoft.com/office/drawing/2014/main" id="{EB4A7186-1621-48BA-86E6-FECD57E2F3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17" t="30444" r="3026" b="35456"/>
        <a:stretch/>
      </xdr:blipFill>
      <xdr:spPr>
        <a:xfrm>
          <a:off x="881742" y="145605953"/>
          <a:ext cx="772885" cy="303092"/>
        </a:xfrm>
        <a:prstGeom prst="rect">
          <a:avLst/>
        </a:prstGeom>
      </xdr:spPr>
    </xdr:pic>
    <xdr:clientData/>
  </xdr:twoCellAnchor>
  <xdr:twoCellAnchor>
    <xdr:from>
      <xdr:col>2</xdr:col>
      <xdr:colOff>146957</xdr:colOff>
      <xdr:row>242</xdr:row>
      <xdr:rowOff>65315</xdr:rowOff>
    </xdr:from>
    <xdr:to>
      <xdr:col>2</xdr:col>
      <xdr:colOff>761999</xdr:colOff>
      <xdr:row>242</xdr:row>
      <xdr:rowOff>663273</xdr:rowOff>
    </xdr:to>
    <xdr:pic>
      <xdr:nvPicPr>
        <xdr:cNvPr id="635" name="Picture 90">
          <a:extLst>
            <a:ext uri="{FF2B5EF4-FFF2-40B4-BE49-F238E27FC236}">
              <a16:creationId xmlns:a16="http://schemas.microsoft.com/office/drawing/2014/main" id="{688E800D-5E43-409D-A9FD-CD91864938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28" t="16099" r="20595" b="19173"/>
        <a:stretch/>
      </xdr:blipFill>
      <xdr:spPr>
        <a:xfrm>
          <a:off x="947057" y="156284840"/>
          <a:ext cx="615042" cy="597958"/>
        </a:xfrm>
        <a:prstGeom prst="rect">
          <a:avLst/>
        </a:prstGeom>
      </xdr:spPr>
    </xdr:pic>
    <xdr:clientData/>
  </xdr:twoCellAnchor>
  <xdr:twoCellAnchor>
    <xdr:from>
      <xdr:col>2</xdr:col>
      <xdr:colOff>244928</xdr:colOff>
      <xdr:row>264</xdr:row>
      <xdr:rowOff>38099</xdr:rowOff>
    </xdr:from>
    <xdr:to>
      <xdr:col>2</xdr:col>
      <xdr:colOff>615042</xdr:colOff>
      <xdr:row>264</xdr:row>
      <xdr:rowOff>639532</xdr:rowOff>
    </xdr:to>
    <xdr:pic>
      <xdr:nvPicPr>
        <xdr:cNvPr id="636" name="Picture 13">
          <a:extLst>
            <a:ext uri="{FF2B5EF4-FFF2-40B4-BE49-F238E27FC236}">
              <a16:creationId xmlns:a16="http://schemas.microsoft.com/office/drawing/2014/main" id="{F20FC92B-6000-4427-8499-4A469DCDEB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53" t="11383" r="26757" b="14697"/>
        <a:stretch/>
      </xdr:blipFill>
      <xdr:spPr>
        <a:xfrm>
          <a:off x="1045028" y="191728724"/>
          <a:ext cx="370114" cy="601433"/>
        </a:xfrm>
        <a:prstGeom prst="rect">
          <a:avLst/>
        </a:prstGeom>
      </xdr:spPr>
    </xdr:pic>
    <xdr:clientData/>
  </xdr:twoCellAnchor>
  <xdr:twoCellAnchor>
    <xdr:from>
      <xdr:col>2</xdr:col>
      <xdr:colOff>195942</xdr:colOff>
      <xdr:row>265</xdr:row>
      <xdr:rowOff>48986</xdr:rowOff>
    </xdr:from>
    <xdr:to>
      <xdr:col>2</xdr:col>
      <xdr:colOff>560613</xdr:colOff>
      <xdr:row>265</xdr:row>
      <xdr:rowOff>651810</xdr:rowOff>
    </xdr:to>
    <xdr:pic>
      <xdr:nvPicPr>
        <xdr:cNvPr id="637" name="Picture 11">
          <a:extLst>
            <a:ext uri="{FF2B5EF4-FFF2-40B4-BE49-F238E27FC236}">
              <a16:creationId xmlns:a16="http://schemas.microsoft.com/office/drawing/2014/main" id="{73F8F787-4BA5-4151-BA00-5700A134C4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16" t="15160" r="33039" b="16660"/>
        <a:stretch/>
      </xdr:blipFill>
      <xdr:spPr>
        <a:xfrm>
          <a:off x="996042" y="192463511"/>
          <a:ext cx="364671" cy="602824"/>
        </a:xfrm>
        <a:prstGeom prst="rect">
          <a:avLst/>
        </a:prstGeom>
      </xdr:spPr>
    </xdr:pic>
    <xdr:clientData/>
  </xdr:twoCellAnchor>
  <xdr:twoCellAnchor>
    <xdr:from>
      <xdr:col>2</xdr:col>
      <xdr:colOff>146956</xdr:colOff>
      <xdr:row>357</xdr:row>
      <xdr:rowOff>195941</xdr:rowOff>
    </xdr:from>
    <xdr:to>
      <xdr:col>2</xdr:col>
      <xdr:colOff>827314</xdr:colOff>
      <xdr:row>357</xdr:row>
      <xdr:rowOff>564468</xdr:rowOff>
    </xdr:to>
    <xdr:pic>
      <xdr:nvPicPr>
        <xdr:cNvPr id="638" name="Picture 2">
          <a:extLst>
            <a:ext uri="{FF2B5EF4-FFF2-40B4-BE49-F238E27FC236}">
              <a16:creationId xmlns:a16="http://schemas.microsoft.com/office/drawing/2014/main" id="{AD1265B5-5B50-4BA2-AAAE-37A121A9E4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45" t="30192" r="4779" b="30442"/>
        <a:stretch/>
      </xdr:blipFill>
      <xdr:spPr>
        <a:xfrm>
          <a:off x="947056" y="230977166"/>
          <a:ext cx="680358" cy="368527"/>
        </a:xfrm>
        <a:prstGeom prst="rect">
          <a:avLst/>
        </a:prstGeom>
      </xdr:spPr>
    </xdr:pic>
    <xdr:clientData/>
  </xdr:twoCellAnchor>
  <xdr:twoCellAnchor>
    <xdr:from>
      <xdr:col>2</xdr:col>
      <xdr:colOff>168728</xdr:colOff>
      <xdr:row>358</xdr:row>
      <xdr:rowOff>87084</xdr:rowOff>
    </xdr:from>
    <xdr:to>
      <xdr:col>2</xdr:col>
      <xdr:colOff>827314</xdr:colOff>
      <xdr:row>358</xdr:row>
      <xdr:rowOff>632478</xdr:rowOff>
    </xdr:to>
    <xdr:pic>
      <xdr:nvPicPr>
        <xdr:cNvPr id="639" name="Picture 51">
          <a:extLst>
            <a:ext uri="{FF2B5EF4-FFF2-40B4-BE49-F238E27FC236}">
              <a16:creationId xmlns:a16="http://schemas.microsoft.com/office/drawing/2014/main" id="{1F00BF39-4FE5-42DA-BDC4-CBEE70B52AD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61" t="19833" r="18022" b="27898"/>
        <a:stretch/>
      </xdr:blipFill>
      <xdr:spPr>
        <a:xfrm>
          <a:off x="968828" y="231592209"/>
          <a:ext cx="658586" cy="545394"/>
        </a:xfrm>
        <a:prstGeom prst="rect">
          <a:avLst/>
        </a:prstGeom>
      </xdr:spPr>
    </xdr:pic>
    <xdr:clientData/>
  </xdr:twoCellAnchor>
  <xdr:twoCellAnchor>
    <xdr:from>
      <xdr:col>2</xdr:col>
      <xdr:colOff>146955</xdr:colOff>
      <xdr:row>339</xdr:row>
      <xdr:rowOff>59872</xdr:rowOff>
    </xdr:from>
    <xdr:to>
      <xdr:col>2</xdr:col>
      <xdr:colOff>783771</xdr:colOff>
      <xdr:row>339</xdr:row>
      <xdr:rowOff>662264</xdr:rowOff>
    </xdr:to>
    <xdr:pic>
      <xdr:nvPicPr>
        <xdr:cNvPr id="640" name="Picture 18">
          <a:extLst>
            <a:ext uri="{FF2B5EF4-FFF2-40B4-BE49-F238E27FC236}">
              <a16:creationId xmlns:a16="http://schemas.microsoft.com/office/drawing/2014/main" id="{1034801E-F856-4C5B-82AF-171F73F2F5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26" t="18183" r="17678" b="22511"/>
        <a:stretch/>
      </xdr:blipFill>
      <xdr:spPr>
        <a:xfrm>
          <a:off x="947055" y="217810897"/>
          <a:ext cx="636816" cy="602392"/>
        </a:xfrm>
        <a:prstGeom prst="rect">
          <a:avLst/>
        </a:prstGeom>
      </xdr:spPr>
    </xdr:pic>
    <xdr:clientData/>
  </xdr:twoCellAnchor>
  <xdr:twoCellAnchor>
    <xdr:from>
      <xdr:col>2</xdr:col>
      <xdr:colOff>103411</xdr:colOff>
      <xdr:row>338</xdr:row>
      <xdr:rowOff>179613</xdr:rowOff>
    </xdr:from>
    <xdr:to>
      <xdr:col>2</xdr:col>
      <xdr:colOff>918106</xdr:colOff>
      <xdr:row>338</xdr:row>
      <xdr:rowOff>582385</xdr:rowOff>
    </xdr:to>
    <xdr:pic>
      <xdr:nvPicPr>
        <xdr:cNvPr id="641" name="Picture 238">
          <a:extLst>
            <a:ext uri="{FF2B5EF4-FFF2-40B4-BE49-F238E27FC236}">
              <a16:creationId xmlns:a16="http://schemas.microsoft.com/office/drawing/2014/main" id="{3BAFEC13-1AA0-41C2-AB15-3D294E15BB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554" t="29155" r="3601" b="31864"/>
        <a:stretch/>
      </xdr:blipFill>
      <xdr:spPr>
        <a:xfrm>
          <a:off x="903511" y="217206738"/>
          <a:ext cx="814695" cy="402772"/>
        </a:xfrm>
        <a:prstGeom prst="rect">
          <a:avLst/>
        </a:prstGeom>
      </xdr:spPr>
    </xdr:pic>
    <xdr:clientData/>
  </xdr:twoCellAnchor>
  <xdr:twoCellAnchor>
    <xdr:from>
      <xdr:col>2</xdr:col>
      <xdr:colOff>152399</xdr:colOff>
      <xdr:row>352</xdr:row>
      <xdr:rowOff>102324</xdr:rowOff>
    </xdr:from>
    <xdr:to>
      <xdr:col>2</xdr:col>
      <xdr:colOff>824594</xdr:colOff>
      <xdr:row>352</xdr:row>
      <xdr:rowOff>668382</xdr:rowOff>
    </xdr:to>
    <xdr:pic>
      <xdr:nvPicPr>
        <xdr:cNvPr id="642" name="Picture 5">
          <a:extLst>
            <a:ext uri="{FF2B5EF4-FFF2-40B4-BE49-F238E27FC236}">
              <a16:creationId xmlns:a16="http://schemas.microsoft.com/office/drawing/2014/main" id="{756CF7FD-9B47-4A17-872A-FFEE8C3F87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70" t="21942" r="17183" b="24377"/>
        <a:stretch/>
      </xdr:blipFill>
      <xdr:spPr>
        <a:xfrm>
          <a:off x="952499" y="227264049"/>
          <a:ext cx="672195" cy="566058"/>
        </a:xfrm>
        <a:prstGeom prst="rect">
          <a:avLst/>
        </a:prstGeom>
      </xdr:spPr>
    </xdr:pic>
    <xdr:clientData/>
  </xdr:twoCellAnchor>
  <xdr:twoCellAnchor>
    <xdr:from>
      <xdr:col>2</xdr:col>
      <xdr:colOff>108856</xdr:colOff>
      <xdr:row>345</xdr:row>
      <xdr:rowOff>152399</xdr:rowOff>
    </xdr:from>
    <xdr:to>
      <xdr:col>2</xdr:col>
      <xdr:colOff>914402</xdr:colOff>
      <xdr:row>345</xdr:row>
      <xdr:rowOff>555172</xdr:rowOff>
    </xdr:to>
    <xdr:pic>
      <xdr:nvPicPr>
        <xdr:cNvPr id="643" name="Picture 240">
          <a:extLst>
            <a:ext uri="{FF2B5EF4-FFF2-40B4-BE49-F238E27FC236}">
              <a16:creationId xmlns:a16="http://schemas.microsoft.com/office/drawing/2014/main" id="{0A4A2D23-9018-4C7F-B35E-774FD6CCD5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82" t="25784" r="1780" b="31546"/>
        <a:stretch/>
      </xdr:blipFill>
      <xdr:spPr>
        <a:xfrm>
          <a:off x="908956" y="222246824"/>
          <a:ext cx="805546" cy="402773"/>
        </a:xfrm>
        <a:prstGeom prst="rect">
          <a:avLst/>
        </a:prstGeom>
      </xdr:spPr>
    </xdr:pic>
    <xdr:clientData/>
  </xdr:twoCellAnchor>
  <xdr:twoCellAnchor>
    <xdr:from>
      <xdr:col>2</xdr:col>
      <xdr:colOff>119742</xdr:colOff>
      <xdr:row>346</xdr:row>
      <xdr:rowOff>65316</xdr:rowOff>
    </xdr:from>
    <xdr:to>
      <xdr:col>2</xdr:col>
      <xdr:colOff>789213</xdr:colOff>
      <xdr:row>346</xdr:row>
      <xdr:rowOff>635270</xdr:rowOff>
    </xdr:to>
    <xdr:pic>
      <xdr:nvPicPr>
        <xdr:cNvPr id="644" name="Picture 21">
          <a:extLst>
            <a:ext uri="{FF2B5EF4-FFF2-40B4-BE49-F238E27FC236}">
              <a16:creationId xmlns:a16="http://schemas.microsoft.com/office/drawing/2014/main" id="{3F9443C8-5AF7-4C7E-BD73-6EB2373313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59" t="16989" r="14356" b="22237"/>
        <a:stretch/>
      </xdr:blipFill>
      <xdr:spPr>
        <a:xfrm>
          <a:off x="919842" y="222883641"/>
          <a:ext cx="669471" cy="569954"/>
        </a:xfrm>
        <a:prstGeom prst="rect">
          <a:avLst/>
        </a:prstGeom>
      </xdr:spPr>
    </xdr:pic>
    <xdr:clientData/>
  </xdr:twoCellAnchor>
  <xdr:twoCellAnchor>
    <xdr:from>
      <xdr:col>2</xdr:col>
      <xdr:colOff>108855</xdr:colOff>
      <xdr:row>332</xdr:row>
      <xdr:rowOff>190500</xdr:rowOff>
    </xdr:from>
    <xdr:to>
      <xdr:col>2</xdr:col>
      <xdr:colOff>870860</xdr:colOff>
      <xdr:row>332</xdr:row>
      <xdr:rowOff>571500</xdr:rowOff>
    </xdr:to>
    <xdr:pic>
      <xdr:nvPicPr>
        <xdr:cNvPr id="645" name="Picture 235">
          <a:extLst>
            <a:ext uri="{FF2B5EF4-FFF2-40B4-BE49-F238E27FC236}">
              <a16:creationId xmlns:a16="http://schemas.microsoft.com/office/drawing/2014/main" id="{D88EE299-8DF8-473D-8E65-CA6C002D59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01" t="28445" r="6089" b="32700"/>
        <a:stretch/>
      </xdr:blipFill>
      <xdr:spPr>
        <a:xfrm>
          <a:off x="908955" y="212874225"/>
          <a:ext cx="762005" cy="381000"/>
        </a:xfrm>
        <a:prstGeom prst="rect">
          <a:avLst/>
        </a:prstGeom>
      </xdr:spPr>
    </xdr:pic>
    <xdr:clientData/>
  </xdr:twoCellAnchor>
  <xdr:twoCellAnchor>
    <xdr:from>
      <xdr:col>2</xdr:col>
      <xdr:colOff>141512</xdr:colOff>
      <xdr:row>333</xdr:row>
      <xdr:rowOff>70758</xdr:rowOff>
    </xdr:from>
    <xdr:to>
      <xdr:col>2</xdr:col>
      <xdr:colOff>778327</xdr:colOff>
      <xdr:row>333</xdr:row>
      <xdr:rowOff>671695</xdr:rowOff>
    </xdr:to>
    <xdr:pic>
      <xdr:nvPicPr>
        <xdr:cNvPr id="646" name="Picture 16">
          <a:extLst>
            <a:ext uri="{FF2B5EF4-FFF2-40B4-BE49-F238E27FC236}">
              <a16:creationId xmlns:a16="http://schemas.microsoft.com/office/drawing/2014/main" id="{14C72876-947E-4D2A-BE08-AC4A5C8A28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11" t="21242" r="18755" b="20690"/>
        <a:stretch/>
      </xdr:blipFill>
      <xdr:spPr>
        <a:xfrm>
          <a:off x="941612" y="213478383"/>
          <a:ext cx="636815" cy="600937"/>
        </a:xfrm>
        <a:prstGeom prst="rect">
          <a:avLst/>
        </a:prstGeom>
      </xdr:spPr>
    </xdr:pic>
    <xdr:clientData/>
  </xdr:twoCellAnchor>
  <xdr:twoCellAnchor>
    <xdr:from>
      <xdr:col>2</xdr:col>
      <xdr:colOff>163286</xdr:colOff>
      <xdr:row>351</xdr:row>
      <xdr:rowOff>59870</xdr:rowOff>
    </xdr:from>
    <xdr:to>
      <xdr:col>2</xdr:col>
      <xdr:colOff>810986</xdr:colOff>
      <xdr:row>351</xdr:row>
      <xdr:rowOff>605789</xdr:rowOff>
    </xdr:to>
    <xdr:pic>
      <xdr:nvPicPr>
        <xdr:cNvPr id="647" name="Picture 252">
          <a:extLst>
            <a:ext uri="{FF2B5EF4-FFF2-40B4-BE49-F238E27FC236}">
              <a16:creationId xmlns:a16="http://schemas.microsoft.com/office/drawing/2014/main" id="{5070AD64-9177-461B-AC75-D7BA8F4190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52" t="17731" r="10051" b="20407"/>
        <a:stretch/>
      </xdr:blipFill>
      <xdr:spPr>
        <a:xfrm>
          <a:off x="963386" y="226497695"/>
          <a:ext cx="647700" cy="545919"/>
        </a:xfrm>
        <a:prstGeom prst="rect">
          <a:avLst/>
        </a:prstGeom>
      </xdr:spPr>
    </xdr:pic>
    <xdr:clientData/>
  </xdr:twoCellAnchor>
  <xdr:twoCellAnchor>
    <xdr:from>
      <xdr:col>2</xdr:col>
      <xdr:colOff>81641</xdr:colOff>
      <xdr:row>224</xdr:row>
      <xdr:rowOff>234041</xdr:rowOff>
    </xdr:from>
    <xdr:to>
      <xdr:col>2</xdr:col>
      <xdr:colOff>908956</xdr:colOff>
      <xdr:row>224</xdr:row>
      <xdr:rowOff>570741</xdr:rowOff>
    </xdr:to>
    <xdr:pic>
      <xdr:nvPicPr>
        <xdr:cNvPr id="648" name="Picture 227">
          <a:extLst>
            <a:ext uri="{FF2B5EF4-FFF2-40B4-BE49-F238E27FC236}">
              <a16:creationId xmlns:a16="http://schemas.microsoft.com/office/drawing/2014/main" id="{0F1DB9D4-16B2-4946-A5BF-BEF4E05116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74" t="33929" r="2457" b="31205"/>
        <a:stretch/>
      </xdr:blipFill>
      <xdr:spPr>
        <a:xfrm>
          <a:off x="881741" y="147042866"/>
          <a:ext cx="827315" cy="336700"/>
        </a:xfrm>
        <a:prstGeom prst="rect">
          <a:avLst/>
        </a:prstGeom>
      </xdr:spPr>
    </xdr:pic>
    <xdr:clientData/>
  </xdr:twoCellAnchor>
  <xdr:twoCellAnchor>
    <xdr:from>
      <xdr:col>2</xdr:col>
      <xdr:colOff>201385</xdr:colOff>
      <xdr:row>234</xdr:row>
      <xdr:rowOff>32658</xdr:rowOff>
    </xdr:from>
    <xdr:to>
      <xdr:col>2</xdr:col>
      <xdr:colOff>680356</xdr:colOff>
      <xdr:row>234</xdr:row>
      <xdr:rowOff>678889</xdr:rowOff>
    </xdr:to>
    <xdr:pic>
      <xdr:nvPicPr>
        <xdr:cNvPr id="649" name="Picture 3">
          <a:extLst>
            <a:ext uri="{FF2B5EF4-FFF2-40B4-BE49-F238E27FC236}">
              <a16:creationId xmlns:a16="http://schemas.microsoft.com/office/drawing/2014/main" id="{F880E371-78E9-4134-8866-B0DE0492DF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02" t="9803" r="24414" b="8590"/>
        <a:stretch/>
      </xdr:blipFill>
      <xdr:spPr>
        <a:xfrm>
          <a:off x="1001485" y="151908783"/>
          <a:ext cx="478971" cy="646231"/>
        </a:xfrm>
        <a:prstGeom prst="rect">
          <a:avLst/>
        </a:prstGeom>
      </xdr:spPr>
    </xdr:pic>
    <xdr:clientData/>
  </xdr:twoCellAnchor>
  <xdr:twoCellAnchor>
    <xdr:from>
      <xdr:col>2</xdr:col>
      <xdr:colOff>21499</xdr:colOff>
      <xdr:row>38</xdr:row>
      <xdr:rowOff>8107</xdr:rowOff>
    </xdr:from>
    <xdr:to>
      <xdr:col>2</xdr:col>
      <xdr:colOff>633499</xdr:colOff>
      <xdr:row>38</xdr:row>
      <xdr:rowOff>8107</xdr:rowOff>
    </xdr:to>
    <xdr:pic>
      <xdr:nvPicPr>
        <xdr:cNvPr id="650" name="Picture 75">
          <a:extLst>
            <a:ext uri="{FF2B5EF4-FFF2-40B4-BE49-F238E27FC236}">
              <a16:creationId xmlns:a16="http://schemas.microsoft.com/office/drawing/2014/main" id="{602F7C7C-C54B-407B-B9A4-9A2E3D5F48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599" y="17962732"/>
          <a:ext cx="612000" cy="0"/>
        </a:xfrm>
        <a:prstGeom prst="rect">
          <a:avLst/>
        </a:prstGeom>
      </xdr:spPr>
    </xdr:pic>
    <xdr:clientData/>
  </xdr:twoCellAnchor>
  <xdr:twoCellAnchor>
    <xdr:from>
      <xdr:col>2</xdr:col>
      <xdr:colOff>94590</xdr:colOff>
      <xdr:row>290</xdr:row>
      <xdr:rowOff>351007</xdr:rowOff>
    </xdr:from>
    <xdr:to>
      <xdr:col>2</xdr:col>
      <xdr:colOff>712642</xdr:colOff>
      <xdr:row>290</xdr:row>
      <xdr:rowOff>351007</xdr:rowOff>
    </xdr:to>
    <xdr:pic>
      <xdr:nvPicPr>
        <xdr:cNvPr id="651" name="Picture 93">
          <a:extLst>
            <a:ext uri="{FF2B5EF4-FFF2-40B4-BE49-F238E27FC236}">
              <a16:creationId xmlns:a16="http://schemas.microsoft.com/office/drawing/2014/main" id="{A5934800-D36E-484D-B4A4-ADB34EBA56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690" y="200004532"/>
          <a:ext cx="618052" cy="0"/>
        </a:xfrm>
        <a:prstGeom prst="rect">
          <a:avLst/>
        </a:prstGeom>
      </xdr:spPr>
    </xdr:pic>
    <xdr:clientData/>
  </xdr:twoCellAnchor>
  <xdr:twoCellAnchor>
    <xdr:from>
      <xdr:col>2</xdr:col>
      <xdr:colOff>100677</xdr:colOff>
      <xdr:row>267</xdr:row>
      <xdr:rowOff>334678</xdr:rowOff>
    </xdr:from>
    <xdr:to>
      <xdr:col>2</xdr:col>
      <xdr:colOff>752142</xdr:colOff>
      <xdr:row>267</xdr:row>
      <xdr:rowOff>334678</xdr:rowOff>
    </xdr:to>
    <xdr:pic>
      <xdr:nvPicPr>
        <xdr:cNvPr id="652" name="Picture 2">
          <a:extLst>
            <a:ext uri="{FF2B5EF4-FFF2-40B4-BE49-F238E27FC236}">
              <a16:creationId xmlns:a16="http://schemas.microsoft.com/office/drawing/2014/main" id="{3777F001-0042-42E8-8A1A-75E6E0F81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777" y="184062403"/>
          <a:ext cx="651465" cy="0"/>
        </a:xfrm>
        <a:prstGeom prst="rect">
          <a:avLst/>
        </a:prstGeom>
      </xdr:spPr>
    </xdr:pic>
    <xdr:clientData/>
  </xdr:twoCellAnchor>
  <xdr:twoCellAnchor>
    <xdr:from>
      <xdr:col>2</xdr:col>
      <xdr:colOff>94590</xdr:colOff>
      <xdr:row>272</xdr:row>
      <xdr:rowOff>321071</xdr:rowOff>
    </xdr:from>
    <xdr:to>
      <xdr:col>2</xdr:col>
      <xdr:colOff>751969</xdr:colOff>
      <xdr:row>272</xdr:row>
      <xdr:rowOff>321071</xdr:rowOff>
    </xdr:to>
    <xdr:pic>
      <xdr:nvPicPr>
        <xdr:cNvPr id="653" name="Picture 8">
          <a:extLst>
            <a:ext uri="{FF2B5EF4-FFF2-40B4-BE49-F238E27FC236}">
              <a16:creationId xmlns:a16="http://schemas.microsoft.com/office/drawing/2014/main" id="{27B31FAF-5699-4E32-940E-1776F6E47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690" y="187668296"/>
          <a:ext cx="657379" cy="0"/>
        </a:xfrm>
        <a:prstGeom prst="rect">
          <a:avLst/>
        </a:prstGeom>
      </xdr:spPr>
    </xdr:pic>
    <xdr:clientData/>
  </xdr:twoCellAnchor>
  <xdr:twoCellAnchor>
    <xdr:from>
      <xdr:col>2</xdr:col>
      <xdr:colOff>32930</xdr:colOff>
      <xdr:row>351</xdr:row>
      <xdr:rowOff>97914</xdr:rowOff>
    </xdr:from>
    <xdr:to>
      <xdr:col>2</xdr:col>
      <xdr:colOff>490129</xdr:colOff>
      <xdr:row>351</xdr:row>
      <xdr:rowOff>97914</xdr:rowOff>
    </xdr:to>
    <xdr:pic>
      <xdr:nvPicPr>
        <xdr:cNvPr id="654" name="Picture 5">
          <a:extLst>
            <a:ext uri="{FF2B5EF4-FFF2-40B4-BE49-F238E27FC236}">
              <a16:creationId xmlns:a16="http://schemas.microsoft.com/office/drawing/2014/main" id="{C6F1FF97-DD71-4762-9F58-73AE082F0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030" y="226535739"/>
          <a:ext cx="457199" cy="0"/>
        </a:xfrm>
        <a:prstGeom prst="rect">
          <a:avLst/>
        </a:prstGeom>
      </xdr:spPr>
    </xdr:pic>
    <xdr:clientData/>
  </xdr:twoCellAnchor>
  <xdr:twoCellAnchor>
    <xdr:from>
      <xdr:col>2</xdr:col>
      <xdr:colOff>114300</xdr:colOff>
      <xdr:row>12</xdr:row>
      <xdr:rowOff>53340</xdr:rowOff>
    </xdr:from>
    <xdr:to>
      <xdr:col>2</xdr:col>
      <xdr:colOff>800100</xdr:colOff>
      <xdr:row>12</xdr:row>
      <xdr:rowOff>662940</xdr:rowOff>
    </xdr:to>
    <xdr:pic>
      <xdr:nvPicPr>
        <xdr:cNvPr id="655" name="Picture 46">
          <a:extLst>
            <a:ext uri="{FF2B5EF4-FFF2-40B4-BE49-F238E27FC236}">
              <a16:creationId xmlns:a16="http://schemas.microsoft.com/office/drawing/2014/main" id="{D767A68D-9789-4AB5-8664-58ECD7FF5D6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05" t="18033" r="16460" b="22203"/>
        <a:stretch/>
      </xdr:blipFill>
      <xdr:spPr>
        <a:xfrm>
          <a:off x="914400" y="9321165"/>
          <a:ext cx="685800" cy="609600"/>
        </a:xfrm>
        <a:prstGeom prst="rect">
          <a:avLst/>
        </a:prstGeom>
      </xdr:spPr>
    </xdr:pic>
    <xdr:clientData/>
  </xdr:twoCellAnchor>
  <xdr:twoCellAnchor>
    <xdr:from>
      <xdr:col>2</xdr:col>
      <xdr:colOff>121920</xdr:colOff>
      <xdr:row>11</xdr:row>
      <xdr:rowOff>60960</xdr:rowOff>
    </xdr:from>
    <xdr:to>
      <xdr:col>2</xdr:col>
      <xdr:colOff>807720</xdr:colOff>
      <xdr:row>11</xdr:row>
      <xdr:rowOff>670560</xdr:rowOff>
    </xdr:to>
    <xdr:pic>
      <xdr:nvPicPr>
        <xdr:cNvPr id="656" name="Picture 46">
          <a:extLst>
            <a:ext uri="{FF2B5EF4-FFF2-40B4-BE49-F238E27FC236}">
              <a16:creationId xmlns:a16="http://schemas.microsoft.com/office/drawing/2014/main" id="{24071EFE-48DF-4DF6-96BE-03EACA4F17C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05" t="18033" r="16460" b="22203"/>
        <a:stretch/>
      </xdr:blipFill>
      <xdr:spPr>
        <a:xfrm>
          <a:off x="922020" y="8604885"/>
          <a:ext cx="685800" cy="609600"/>
        </a:xfrm>
        <a:prstGeom prst="rect">
          <a:avLst/>
        </a:prstGeom>
      </xdr:spPr>
    </xdr:pic>
    <xdr:clientData/>
  </xdr:twoCellAnchor>
  <xdr:twoCellAnchor>
    <xdr:from>
      <xdr:col>2</xdr:col>
      <xdr:colOff>125037</xdr:colOff>
      <xdr:row>5</xdr:row>
      <xdr:rowOff>56456</xdr:rowOff>
    </xdr:from>
    <xdr:to>
      <xdr:col>2</xdr:col>
      <xdr:colOff>879418</xdr:colOff>
      <xdr:row>5</xdr:row>
      <xdr:rowOff>697680</xdr:rowOff>
    </xdr:to>
    <xdr:pic>
      <xdr:nvPicPr>
        <xdr:cNvPr id="657" name="Grafik 656">
          <a:extLst>
            <a:ext uri="{FF2B5EF4-FFF2-40B4-BE49-F238E27FC236}">
              <a16:creationId xmlns:a16="http://schemas.microsoft.com/office/drawing/2014/main" id="{D52F3E4A-83CF-42D1-AD23-ECE5F60B71B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07" t="19799" r="11218" b="16898"/>
        <a:stretch/>
      </xdr:blipFill>
      <xdr:spPr>
        <a:xfrm>
          <a:off x="990946" y="2818706"/>
          <a:ext cx="754381" cy="641224"/>
        </a:xfrm>
        <a:prstGeom prst="rect">
          <a:avLst/>
        </a:prstGeom>
      </xdr:spPr>
    </xdr:pic>
    <xdr:clientData/>
  </xdr:twoCellAnchor>
  <xdr:twoCellAnchor>
    <xdr:from>
      <xdr:col>2</xdr:col>
      <xdr:colOff>106679</xdr:colOff>
      <xdr:row>7</xdr:row>
      <xdr:rowOff>45719</xdr:rowOff>
    </xdr:from>
    <xdr:to>
      <xdr:col>2</xdr:col>
      <xdr:colOff>861060</xdr:colOff>
      <xdr:row>7</xdr:row>
      <xdr:rowOff>686943</xdr:rowOff>
    </xdr:to>
    <xdr:pic>
      <xdr:nvPicPr>
        <xdr:cNvPr id="658" name="Grafik 657">
          <a:extLst>
            <a:ext uri="{FF2B5EF4-FFF2-40B4-BE49-F238E27FC236}">
              <a16:creationId xmlns:a16="http://schemas.microsoft.com/office/drawing/2014/main" id="{7301326A-F82D-43B7-AED7-D9F11B81525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07" t="19799" r="11218" b="16898"/>
        <a:stretch/>
      </xdr:blipFill>
      <xdr:spPr>
        <a:xfrm>
          <a:off x="906779" y="5694044"/>
          <a:ext cx="754381" cy="641224"/>
        </a:xfrm>
        <a:prstGeom prst="rect">
          <a:avLst/>
        </a:prstGeom>
      </xdr:spPr>
    </xdr:pic>
    <xdr:clientData/>
  </xdr:twoCellAnchor>
  <xdr:twoCellAnchor>
    <xdr:from>
      <xdr:col>2</xdr:col>
      <xdr:colOff>175260</xdr:colOff>
      <xdr:row>47</xdr:row>
      <xdr:rowOff>45720</xdr:rowOff>
    </xdr:from>
    <xdr:to>
      <xdr:col>2</xdr:col>
      <xdr:colOff>739140</xdr:colOff>
      <xdr:row>47</xdr:row>
      <xdr:rowOff>609600</xdr:rowOff>
    </xdr:to>
    <xdr:pic>
      <xdr:nvPicPr>
        <xdr:cNvPr id="659" name="Picture 2">
          <a:extLst>
            <a:ext uri="{FF2B5EF4-FFF2-40B4-BE49-F238E27FC236}">
              <a16:creationId xmlns:a16="http://schemas.microsoft.com/office/drawing/2014/main" id="{0998701B-D836-49ED-8E63-AC5372C5E6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781" t="19387" r="23242" b="24636"/>
        <a:stretch/>
      </xdr:blipFill>
      <xdr:spPr>
        <a:xfrm>
          <a:off x="975360" y="24515445"/>
          <a:ext cx="563880" cy="563880"/>
        </a:xfrm>
        <a:prstGeom prst="rect">
          <a:avLst/>
        </a:prstGeom>
      </xdr:spPr>
    </xdr:pic>
    <xdr:clientData/>
  </xdr:twoCellAnchor>
  <xdr:twoCellAnchor>
    <xdr:from>
      <xdr:col>2</xdr:col>
      <xdr:colOff>160020</xdr:colOff>
      <xdr:row>48</xdr:row>
      <xdr:rowOff>76200</xdr:rowOff>
    </xdr:from>
    <xdr:to>
      <xdr:col>2</xdr:col>
      <xdr:colOff>723900</xdr:colOff>
      <xdr:row>48</xdr:row>
      <xdr:rowOff>640080</xdr:rowOff>
    </xdr:to>
    <xdr:pic>
      <xdr:nvPicPr>
        <xdr:cNvPr id="660" name="Picture 2">
          <a:extLst>
            <a:ext uri="{FF2B5EF4-FFF2-40B4-BE49-F238E27FC236}">
              <a16:creationId xmlns:a16="http://schemas.microsoft.com/office/drawing/2014/main" id="{89FC5E0A-731D-417D-94AD-016B6A9FC2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781" t="19387" r="23242" b="24636"/>
        <a:stretch/>
      </xdr:blipFill>
      <xdr:spPr>
        <a:xfrm>
          <a:off x="960120" y="25269825"/>
          <a:ext cx="563880" cy="563880"/>
        </a:xfrm>
        <a:prstGeom prst="rect">
          <a:avLst/>
        </a:prstGeom>
      </xdr:spPr>
    </xdr:pic>
    <xdr:clientData/>
  </xdr:twoCellAnchor>
  <xdr:twoCellAnchor>
    <xdr:from>
      <xdr:col>2</xdr:col>
      <xdr:colOff>160020</xdr:colOff>
      <xdr:row>39</xdr:row>
      <xdr:rowOff>38100</xdr:rowOff>
    </xdr:from>
    <xdr:to>
      <xdr:col>2</xdr:col>
      <xdr:colOff>806853</xdr:colOff>
      <xdr:row>39</xdr:row>
      <xdr:rowOff>670561</xdr:rowOff>
    </xdr:to>
    <xdr:pic>
      <xdr:nvPicPr>
        <xdr:cNvPr id="661" name="Picture 75">
          <a:extLst>
            <a:ext uri="{FF2B5EF4-FFF2-40B4-BE49-F238E27FC236}">
              <a16:creationId xmlns:a16="http://schemas.microsoft.com/office/drawing/2014/main" id="{50968E8A-39F9-4735-AB1D-1E28B482CE4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879" t="22332" r="20092" b="22883"/>
        <a:stretch/>
      </xdr:blipFill>
      <xdr:spPr>
        <a:xfrm>
          <a:off x="960120" y="18716625"/>
          <a:ext cx="646833" cy="632461"/>
        </a:xfrm>
        <a:prstGeom prst="rect">
          <a:avLst/>
        </a:prstGeom>
      </xdr:spPr>
    </xdr:pic>
    <xdr:clientData/>
  </xdr:twoCellAnchor>
  <xdr:twoCellAnchor>
    <xdr:from>
      <xdr:col>2</xdr:col>
      <xdr:colOff>160020</xdr:colOff>
      <xdr:row>40</xdr:row>
      <xdr:rowOff>38100</xdr:rowOff>
    </xdr:from>
    <xdr:to>
      <xdr:col>2</xdr:col>
      <xdr:colOff>806853</xdr:colOff>
      <xdr:row>40</xdr:row>
      <xdr:rowOff>670561</xdr:rowOff>
    </xdr:to>
    <xdr:pic>
      <xdr:nvPicPr>
        <xdr:cNvPr id="662" name="Picture 75">
          <a:extLst>
            <a:ext uri="{FF2B5EF4-FFF2-40B4-BE49-F238E27FC236}">
              <a16:creationId xmlns:a16="http://schemas.microsoft.com/office/drawing/2014/main" id="{20360FEB-E6F1-49C2-BFA1-73969419D64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879" t="22332" r="20092" b="22883"/>
        <a:stretch/>
      </xdr:blipFill>
      <xdr:spPr>
        <a:xfrm>
          <a:off x="960120" y="19440525"/>
          <a:ext cx="646833" cy="632461"/>
        </a:xfrm>
        <a:prstGeom prst="rect">
          <a:avLst/>
        </a:prstGeom>
      </xdr:spPr>
    </xdr:pic>
    <xdr:clientData/>
  </xdr:twoCellAnchor>
  <xdr:twoCellAnchor>
    <xdr:from>
      <xdr:col>2</xdr:col>
      <xdr:colOff>121920</xdr:colOff>
      <xdr:row>41</xdr:row>
      <xdr:rowOff>68580</xdr:rowOff>
    </xdr:from>
    <xdr:to>
      <xdr:col>2</xdr:col>
      <xdr:colOff>768753</xdr:colOff>
      <xdr:row>41</xdr:row>
      <xdr:rowOff>701041</xdr:rowOff>
    </xdr:to>
    <xdr:pic>
      <xdr:nvPicPr>
        <xdr:cNvPr id="663" name="Picture 75">
          <a:extLst>
            <a:ext uri="{FF2B5EF4-FFF2-40B4-BE49-F238E27FC236}">
              <a16:creationId xmlns:a16="http://schemas.microsoft.com/office/drawing/2014/main" id="{0F993FEB-6A94-43D3-AA1F-69DF5C2B19B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879" t="22332" r="20092" b="22883"/>
        <a:stretch/>
      </xdr:blipFill>
      <xdr:spPr>
        <a:xfrm>
          <a:off x="922020" y="20194905"/>
          <a:ext cx="646833" cy="632461"/>
        </a:xfrm>
        <a:prstGeom prst="rect">
          <a:avLst/>
        </a:prstGeom>
      </xdr:spPr>
    </xdr:pic>
    <xdr:clientData/>
  </xdr:twoCellAnchor>
  <xdr:twoCellAnchor>
    <xdr:from>
      <xdr:col>2</xdr:col>
      <xdr:colOff>129540</xdr:colOff>
      <xdr:row>42</xdr:row>
      <xdr:rowOff>45720</xdr:rowOff>
    </xdr:from>
    <xdr:to>
      <xdr:col>2</xdr:col>
      <xdr:colOff>776373</xdr:colOff>
      <xdr:row>42</xdr:row>
      <xdr:rowOff>678181</xdr:rowOff>
    </xdr:to>
    <xdr:pic>
      <xdr:nvPicPr>
        <xdr:cNvPr id="664" name="Picture 75">
          <a:extLst>
            <a:ext uri="{FF2B5EF4-FFF2-40B4-BE49-F238E27FC236}">
              <a16:creationId xmlns:a16="http://schemas.microsoft.com/office/drawing/2014/main" id="{E67AC38D-C745-4F4D-B24D-B4D081F6DBC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879" t="22332" r="20092" b="22883"/>
        <a:stretch/>
      </xdr:blipFill>
      <xdr:spPr>
        <a:xfrm>
          <a:off x="929640" y="20895945"/>
          <a:ext cx="646833" cy="632461"/>
        </a:xfrm>
        <a:prstGeom prst="rect">
          <a:avLst/>
        </a:prstGeom>
      </xdr:spPr>
    </xdr:pic>
    <xdr:clientData/>
  </xdr:twoCellAnchor>
  <xdr:twoCellAnchor>
    <xdr:from>
      <xdr:col>2</xdr:col>
      <xdr:colOff>175260</xdr:colOff>
      <xdr:row>57</xdr:row>
      <xdr:rowOff>15240</xdr:rowOff>
    </xdr:from>
    <xdr:to>
      <xdr:col>2</xdr:col>
      <xdr:colOff>731520</xdr:colOff>
      <xdr:row>57</xdr:row>
      <xdr:rowOff>613220</xdr:rowOff>
    </xdr:to>
    <xdr:pic>
      <xdr:nvPicPr>
        <xdr:cNvPr id="665" name="Picture 99">
          <a:extLst>
            <a:ext uri="{FF2B5EF4-FFF2-40B4-BE49-F238E27FC236}">
              <a16:creationId xmlns:a16="http://schemas.microsoft.com/office/drawing/2014/main" id="{48B8CD64-B452-431B-AB5E-0126BD0C9E7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78" t="14430" r="19625" b="22042"/>
        <a:stretch/>
      </xdr:blipFill>
      <xdr:spPr>
        <a:xfrm>
          <a:off x="975360" y="31723965"/>
          <a:ext cx="556260" cy="597980"/>
        </a:xfrm>
        <a:prstGeom prst="rect">
          <a:avLst/>
        </a:prstGeom>
      </xdr:spPr>
    </xdr:pic>
    <xdr:clientData/>
  </xdr:twoCellAnchor>
  <xdr:twoCellAnchor>
    <xdr:from>
      <xdr:col>2</xdr:col>
      <xdr:colOff>175260</xdr:colOff>
      <xdr:row>58</xdr:row>
      <xdr:rowOff>45720</xdr:rowOff>
    </xdr:from>
    <xdr:to>
      <xdr:col>2</xdr:col>
      <xdr:colOff>731520</xdr:colOff>
      <xdr:row>58</xdr:row>
      <xdr:rowOff>643700</xdr:rowOff>
    </xdr:to>
    <xdr:pic>
      <xdr:nvPicPr>
        <xdr:cNvPr id="666" name="Picture 99">
          <a:extLst>
            <a:ext uri="{FF2B5EF4-FFF2-40B4-BE49-F238E27FC236}">
              <a16:creationId xmlns:a16="http://schemas.microsoft.com/office/drawing/2014/main" id="{8388ECA4-E771-46B4-8122-C55280D6A7B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78" t="14430" r="19625" b="22042"/>
        <a:stretch/>
      </xdr:blipFill>
      <xdr:spPr>
        <a:xfrm>
          <a:off x="975360" y="32478345"/>
          <a:ext cx="556260" cy="597980"/>
        </a:xfrm>
        <a:prstGeom prst="rect">
          <a:avLst/>
        </a:prstGeom>
      </xdr:spPr>
    </xdr:pic>
    <xdr:clientData/>
  </xdr:twoCellAnchor>
  <xdr:twoCellAnchor>
    <xdr:from>
      <xdr:col>2</xdr:col>
      <xdr:colOff>160020</xdr:colOff>
      <xdr:row>52</xdr:row>
      <xdr:rowOff>68580</xdr:rowOff>
    </xdr:from>
    <xdr:to>
      <xdr:col>2</xdr:col>
      <xdr:colOff>731520</xdr:colOff>
      <xdr:row>52</xdr:row>
      <xdr:rowOff>666057</xdr:rowOff>
    </xdr:to>
    <xdr:pic>
      <xdr:nvPicPr>
        <xdr:cNvPr id="667" name="Picture 13">
          <a:extLst>
            <a:ext uri="{FF2B5EF4-FFF2-40B4-BE49-F238E27FC236}">
              <a16:creationId xmlns:a16="http://schemas.microsoft.com/office/drawing/2014/main" id="{1DFA4887-E208-4935-A1C2-2B6E1279FE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00" t="16102" r="19383" b="20212"/>
        <a:stretch/>
      </xdr:blipFill>
      <xdr:spPr>
        <a:xfrm>
          <a:off x="960120" y="28157805"/>
          <a:ext cx="571500" cy="597477"/>
        </a:xfrm>
        <a:prstGeom prst="rect">
          <a:avLst/>
        </a:prstGeom>
      </xdr:spPr>
    </xdr:pic>
    <xdr:clientData/>
  </xdr:twoCellAnchor>
  <xdr:twoCellAnchor>
    <xdr:from>
      <xdr:col>2</xdr:col>
      <xdr:colOff>160020</xdr:colOff>
      <xdr:row>53</xdr:row>
      <xdr:rowOff>68580</xdr:rowOff>
    </xdr:from>
    <xdr:to>
      <xdr:col>2</xdr:col>
      <xdr:colOff>731520</xdr:colOff>
      <xdr:row>53</xdr:row>
      <xdr:rowOff>666057</xdr:rowOff>
    </xdr:to>
    <xdr:pic>
      <xdr:nvPicPr>
        <xdr:cNvPr id="668" name="Picture 13">
          <a:extLst>
            <a:ext uri="{FF2B5EF4-FFF2-40B4-BE49-F238E27FC236}">
              <a16:creationId xmlns:a16="http://schemas.microsoft.com/office/drawing/2014/main" id="{5E70DDA5-9891-4376-BCBD-7B5BE6392A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00" t="16102" r="19383" b="20212"/>
        <a:stretch/>
      </xdr:blipFill>
      <xdr:spPr>
        <a:xfrm>
          <a:off x="960120" y="28881705"/>
          <a:ext cx="571500" cy="597477"/>
        </a:xfrm>
        <a:prstGeom prst="rect">
          <a:avLst/>
        </a:prstGeom>
      </xdr:spPr>
    </xdr:pic>
    <xdr:clientData/>
  </xdr:twoCellAnchor>
  <xdr:twoCellAnchor>
    <xdr:from>
      <xdr:col>2</xdr:col>
      <xdr:colOff>160020</xdr:colOff>
      <xdr:row>64</xdr:row>
      <xdr:rowOff>68580</xdr:rowOff>
    </xdr:from>
    <xdr:to>
      <xdr:col>2</xdr:col>
      <xdr:colOff>716280</xdr:colOff>
      <xdr:row>64</xdr:row>
      <xdr:rowOff>649564</xdr:rowOff>
    </xdr:to>
    <xdr:pic>
      <xdr:nvPicPr>
        <xdr:cNvPr id="669" name="Picture 144">
          <a:extLst>
            <a:ext uri="{FF2B5EF4-FFF2-40B4-BE49-F238E27FC236}">
              <a16:creationId xmlns:a16="http://schemas.microsoft.com/office/drawing/2014/main" id="{78E12B6C-0AB0-4D2C-A64D-1F08D34D7EB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61" t="22441" r="24510" b="19039"/>
        <a:stretch/>
      </xdr:blipFill>
      <xdr:spPr>
        <a:xfrm>
          <a:off x="960120" y="36844605"/>
          <a:ext cx="556260" cy="580984"/>
        </a:xfrm>
        <a:prstGeom prst="rect">
          <a:avLst/>
        </a:prstGeom>
      </xdr:spPr>
    </xdr:pic>
    <xdr:clientData/>
  </xdr:twoCellAnchor>
  <xdr:twoCellAnchor>
    <xdr:from>
      <xdr:col>2</xdr:col>
      <xdr:colOff>182880</xdr:colOff>
      <xdr:row>65</xdr:row>
      <xdr:rowOff>76200</xdr:rowOff>
    </xdr:from>
    <xdr:to>
      <xdr:col>2</xdr:col>
      <xdr:colOff>739140</xdr:colOff>
      <xdr:row>65</xdr:row>
      <xdr:rowOff>657184</xdr:rowOff>
    </xdr:to>
    <xdr:pic>
      <xdr:nvPicPr>
        <xdr:cNvPr id="670" name="Picture 144">
          <a:extLst>
            <a:ext uri="{FF2B5EF4-FFF2-40B4-BE49-F238E27FC236}">
              <a16:creationId xmlns:a16="http://schemas.microsoft.com/office/drawing/2014/main" id="{12B11C36-A8FA-4582-A0EB-31F1CAB9417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61" t="22441" r="24510" b="19039"/>
        <a:stretch/>
      </xdr:blipFill>
      <xdr:spPr>
        <a:xfrm>
          <a:off x="982980" y="37576125"/>
          <a:ext cx="556260" cy="580984"/>
        </a:xfrm>
        <a:prstGeom prst="rect">
          <a:avLst/>
        </a:prstGeom>
      </xdr:spPr>
    </xdr:pic>
    <xdr:clientData/>
  </xdr:twoCellAnchor>
  <xdr:twoCellAnchor>
    <xdr:from>
      <xdr:col>2</xdr:col>
      <xdr:colOff>160020</xdr:colOff>
      <xdr:row>97</xdr:row>
      <xdr:rowOff>68580</xdr:rowOff>
    </xdr:from>
    <xdr:to>
      <xdr:col>2</xdr:col>
      <xdr:colOff>662940</xdr:colOff>
      <xdr:row>97</xdr:row>
      <xdr:rowOff>643347</xdr:rowOff>
    </xdr:to>
    <xdr:pic>
      <xdr:nvPicPr>
        <xdr:cNvPr id="671" name="Picture 76">
          <a:extLst>
            <a:ext uri="{FF2B5EF4-FFF2-40B4-BE49-F238E27FC236}">
              <a16:creationId xmlns:a16="http://schemas.microsoft.com/office/drawing/2014/main" id="{E5E407A0-8A7C-48C6-8E1C-77E6927113C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89" t="19752" r="26317" b="20482"/>
        <a:stretch/>
      </xdr:blipFill>
      <xdr:spPr>
        <a:xfrm>
          <a:off x="960120" y="57113805"/>
          <a:ext cx="502920" cy="574767"/>
        </a:xfrm>
        <a:prstGeom prst="rect">
          <a:avLst/>
        </a:prstGeom>
      </xdr:spPr>
    </xdr:pic>
    <xdr:clientData/>
  </xdr:twoCellAnchor>
  <xdr:twoCellAnchor>
    <xdr:from>
      <xdr:col>2</xdr:col>
      <xdr:colOff>160020</xdr:colOff>
      <xdr:row>98</xdr:row>
      <xdr:rowOff>76200</xdr:rowOff>
    </xdr:from>
    <xdr:to>
      <xdr:col>2</xdr:col>
      <xdr:colOff>662940</xdr:colOff>
      <xdr:row>98</xdr:row>
      <xdr:rowOff>650967</xdr:rowOff>
    </xdr:to>
    <xdr:pic>
      <xdr:nvPicPr>
        <xdr:cNvPr id="672" name="Picture 76">
          <a:extLst>
            <a:ext uri="{FF2B5EF4-FFF2-40B4-BE49-F238E27FC236}">
              <a16:creationId xmlns:a16="http://schemas.microsoft.com/office/drawing/2014/main" id="{25586CD8-1F5E-4F53-9D63-8832C06E163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89" t="19752" r="26317" b="20482"/>
        <a:stretch/>
      </xdr:blipFill>
      <xdr:spPr>
        <a:xfrm>
          <a:off x="960120" y="57845325"/>
          <a:ext cx="502920" cy="574767"/>
        </a:xfrm>
        <a:prstGeom prst="rect">
          <a:avLst/>
        </a:prstGeom>
      </xdr:spPr>
    </xdr:pic>
    <xdr:clientData/>
  </xdr:twoCellAnchor>
  <xdr:twoCellAnchor>
    <xdr:from>
      <xdr:col>2</xdr:col>
      <xdr:colOff>91440</xdr:colOff>
      <xdr:row>85</xdr:row>
      <xdr:rowOff>83820</xdr:rowOff>
    </xdr:from>
    <xdr:to>
      <xdr:col>2</xdr:col>
      <xdr:colOff>647700</xdr:colOff>
      <xdr:row>85</xdr:row>
      <xdr:rowOff>627720</xdr:rowOff>
    </xdr:to>
    <xdr:pic>
      <xdr:nvPicPr>
        <xdr:cNvPr id="673" name="Picture 80">
          <a:extLst>
            <a:ext uri="{FF2B5EF4-FFF2-40B4-BE49-F238E27FC236}">
              <a16:creationId xmlns:a16="http://schemas.microsoft.com/office/drawing/2014/main" id="{15565343-5E61-412F-9524-E96F8B302A6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99" t="19485" r="25072" b="25730"/>
        <a:stretch/>
      </xdr:blipFill>
      <xdr:spPr>
        <a:xfrm>
          <a:off x="891540" y="48442245"/>
          <a:ext cx="556260" cy="543900"/>
        </a:xfrm>
        <a:prstGeom prst="rect">
          <a:avLst/>
        </a:prstGeom>
      </xdr:spPr>
    </xdr:pic>
    <xdr:clientData/>
  </xdr:twoCellAnchor>
  <xdr:twoCellAnchor>
    <xdr:from>
      <xdr:col>2</xdr:col>
      <xdr:colOff>91440</xdr:colOff>
      <xdr:row>86</xdr:row>
      <xdr:rowOff>83820</xdr:rowOff>
    </xdr:from>
    <xdr:to>
      <xdr:col>2</xdr:col>
      <xdr:colOff>647700</xdr:colOff>
      <xdr:row>86</xdr:row>
      <xdr:rowOff>627720</xdr:rowOff>
    </xdr:to>
    <xdr:pic>
      <xdr:nvPicPr>
        <xdr:cNvPr id="674" name="Picture 80">
          <a:extLst>
            <a:ext uri="{FF2B5EF4-FFF2-40B4-BE49-F238E27FC236}">
              <a16:creationId xmlns:a16="http://schemas.microsoft.com/office/drawing/2014/main" id="{03C7162C-5D08-4DA8-A653-0684DDD1EED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99" t="19485" r="25072" b="25730"/>
        <a:stretch/>
      </xdr:blipFill>
      <xdr:spPr>
        <a:xfrm>
          <a:off x="891540" y="49166145"/>
          <a:ext cx="556260" cy="543900"/>
        </a:xfrm>
        <a:prstGeom prst="rect">
          <a:avLst/>
        </a:prstGeom>
      </xdr:spPr>
    </xdr:pic>
    <xdr:clientData/>
  </xdr:twoCellAnchor>
  <xdr:twoCellAnchor>
    <xdr:from>
      <xdr:col>2</xdr:col>
      <xdr:colOff>91440</xdr:colOff>
      <xdr:row>87</xdr:row>
      <xdr:rowOff>83820</xdr:rowOff>
    </xdr:from>
    <xdr:to>
      <xdr:col>2</xdr:col>
      <xdr:colOff>647700</xdr:colOff>
      <xdr:row>87</xdr:row>
      <xdr:rowOff>627720</xdr:rowOff>
    </xdr:to>
    <xdr:pic>
      <xdr:nvPicPr>
        <xdr:cNvPr id="675" name="Picture 80">
          <a:extLst>
            <a:ext uri="{FF2B5EF4-FFF2-40B4-BE49-F238E27FC236}">
              <a16:creationId xmlns:a16="http://schemas.microsoft.com/office/drawing/2014/main" id="{C3DC8206-5F26-443D-ADE6-6D22E444C19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99" t="19485" r="25072" b="25730"/>
        <a:stretch/>
      </xdr:blipFill>
      <xdr:spPr>
        <a:xfrm>
          <a:off x="891540" y="49890045"/>
          <a:ext cx="556260" cy="543900"/>
        </a:xfrm>
        <a:prstGeom prst="rect">
          <a:avLst/>
        </a:prstGeom>
      </xdr:spPr>
    </xdr:pic>
    <xdr:clientData/>
  </xdr:twoCellAnchor>
  <xdr:twoCellAnchor>
    <xdr:from>
      <xdr:col>2</xdr:col>
      <xdr:colOff>129540</xdr:colOff>
      <xdr:row>88</xdr:row>
      <xdr:rowOff>99060</xdr:rowOff>
    </xdr:from>
    <xdr:to>
      <xdr:col>2</xdr:col>
      <xdr:colOff>685800</xdr:colOff>
      <xdr:row>88</xdr:row>
      <xdr:rowOff>642960</xdr:rowOff>
    </xdr:to>
    <xdr:pic>
      <xdr:nvPicPr>
        <xdr:cNvPr id="676" name="Picture 80">
          <a:extLst>
            <a:ext uri="{FF2B5EF4-FFF2-40B4-BE49-F238E27FC236}">
              <a16:creationId xmlns:a16="http://schemas.microsoft.com/office/drawing/2014/main" id="{5DCC768F-F15A-4C2C-A067-A3FA91BFFB3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99" t="19485" r="25072" b="25730"/>
        <a:stretch/>
      </xdr:blipFill>
      <xdr:spPr>
        <a:xfrm>
          <a:off x="929640" y="50629185"/>
          <a:ext cx="556260" cy="543900"/>
        </a:xfrm>
        <a:prstGeom prst="rect">
          <a:avLst/>
        </a:prstGeom>
      </xdr:spPr>
    </xdr:pic>
    <xdr:clientData/>
  </xdr:twoCellAnchor>
  <xdr:twoCellAnchor>
    <xdr:from>
      <xdr:col>2</xdr:col>
      <xdr:colOff>152400</xdr:colOff>
      <xdr:row>80</xdr:row>
      <xdr:rowOff>91440</xdr:rowOff>
    </xdr:from>
    <xdr:to>
      <xdr:col>2</xdr:col>
      <xdr:colOff>723900</xdr:colOff>
      <xdr:row>80</xdr:row>
      <xdr:rowOff>675929</xdr:rowOff>
    </xdr:to>
    <xdr:pic>
      <xdr:nvPicPr>
        <xdr:cNvPr id="677" name="Picture 38">
          <a:extLst>
            <a:ext uri="{FF2B5EF4-FFF2-40B4-BE49-F238E27FC236}">
              <a16:creationId xmlns:a16="http://schemas.microsoft.com/office/drawing/2014/main" id="{0CE66C5C-F1F4-40AA-8195-1430D27C506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16" t="22093" r="27175" b="19092"/>
        <a:stretch/>
      </xdr:blipFill>
      <xdr:spPr>
        <a:xfrm>
          <a:off x="952500" y="44830365"/>
          <a:ext cx="571500" cy="584489"/>
        </a:xfrm>
        <a:prstGeom prst="rect">
          <a:avLst/>
        </a:prstGeom>
      </xdr:spPr>
    </xdr:pic>
    <xdr:clientData/>
  </xdr:twoCellAnchor>
  <xdr:twoCellAnchor>
    <xdr:from>
      <xdr:col>2</xdr:col>
      <xdr:colOff>129540</xdr:colOff>
      <xdr:row>81</xdr:row>
      <xdr:rowOff>83820</xdr:rowOff>
    </xdr:from>
    <xdr:to>
      <xdr:col>2</xdr:col>
      <xdr:colOff>701040</xdr:colOff>
      <xdr:row>81</xdr:row>
      <xdr:rowOff>668309</xdr:rowOff>
    </xdr:to>
    <xdr:pic>
      <xdr:nvPicPr>
        <xdr:cNvPr id="678" name="Picture 38">
          <a:extLst>
            <a:ext uri="{FF2B5EF4-FFF2-40B4-BE49-F238E27FC236}">
              <a16:creationId xmlns:a16="http://schemas.microsoft.com/office/drawing/2014/main" id="{2412F38E-F64E-46BA-A7E8-A194EE284AF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16" t="22093" r="27175" b="19092"/>
        <a:stretch/>
      </xdr:blipFill>
      <xdr:spPr>
        <a:xfrm>
          <a:off x="929640" y="45546645"/>
          <a:ext cx="571500" cy="584489"/>
        </a:xfrm>
        <a:prstGeom prst="rect">
          <a:avLst/>
        </a:prstGeom>
      </xdr:spPr>
    </xdr:pic>
    <xdr:clientData/>
  </xdr:twoCellAnchor>
  <xdr:twoCellAnchor>
    <xdr:from>
      <xdr:col>2</xdr:col>
      <xdr:colOff>152400</xdr:colOff>
      <xdr:row>92</xdr:row>
      <xdr:rowOff>38100</xdr:rowOff>
    </xdr:from>
    <xdr:to>
      <xdr:col>2</xdr:col>
      <xdr:colOff>784860</xdr:colOff>
      <xdr:row>92</xdr:row>
      <xdr:rowOff>631032</xdr:rowOff>
    </xdr:to>
    <xdr:pic>
      <xdr:nvPicPr>
        <xdr:cNvPr id="679" name="Picture 225">
          <a:extLst>
            <a:ext uri="{FF2B5EF4-FFF2-40B4-BE49-F238E27FC236}">
              <a16:creationId xmlns:a16="http://schemas.microsoft.com/office/drawing/2014/main" id="{0ED9825C-79CB-4103-AC15-D658F555A9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44" t="19868" r="18990" b="19697"/>
        <a:stretch/>
      </xdr:blipFill>
      <xdr:spPr>
        <a:xfrm>
          <a:off x="952500" y="53463825"/>
          <a:ext cx="632460" cy="592932"/>
        </a:xfrm>
        <a:prstGeom prst="rect">
          <a:avLst/>
        </a:prstGeom>
      </xdr:spPr>
    </xdr:pic>
    <xdr:clientData/>
  </xdr:twoCellAnchor>
  <xdr:twoCellAnchor>
    <xdr:from>
      <xdr:col>2</xdr:col>
      <xdr:colOff>144780</xdr:colOff>
      <xdr:row>93</xdr:row>
      <xdr:rowOff>60960</xdr:rowOff>
    </xdr:from>
    <xdr:to>
      <xdr:col>2</xdr:col>
      <xdr:colOff>777240</xdr:colOff>
      <xdr:row>93</xdr:row>
      <xdr:rowOff>653892</xdr:rowOff>
    </xdr:to>
    <xdr:pic>
      <xdr:nvPicPr>
        <xdr:cNvPr id="680" name="Picture 225">
          <a:extLst>
            <a:ext uri="{FF2B5EF4-FFF2-40B4-BE49-F238E27FC236}">
              <a16:creationId xmlns:a16="http://schemas.microsoft.com/office/drawing/2014/main" id="{053F6267-3AC6-4634-8AD0-4AD18AC2FE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44" t="19868" r="18990" b="19697"/>
        <a:stretch/>
      </xdr:blipFill>
      <xdr:spPr>
        <a:xfrm>
          <a:off x="944880" y="54210585"/>
          <a:ext cx="632460" cy="592932"/>
        </a:xfrm>
        <a:prstGeom prst="rect">
          <a:avLst/>
        </a:prstGeom>
      </xdr:spPr>
    </xdr:pic>
    <xdr:clientData/>
  </xdr:twoCellAnchor>
  <xdr:twoCellAnchor>
    <xdr:from>
      <xdr:col>2</xdr:col>
      <xdr:colOff>152400</xdr:colOff>
      <xdr:row>75</xdr:row>
      <xdr:rowOff>68580</xdr:rowOff>
    </xdr:from>
    <xdr:to>
      <xdr:col>2</xdr:col>
      <xdr:colOff>701040</xdr:colOff>
      <xdr:row>75</xdr:row>
      <xdr:rowOff>665988</xdr:rowOff>
    </xdr:to>
    <xdr:pic>
      <xdr:nvPicPr>
        <xdr:cNvPr id="681" name="Grafik 680">
          <a:extLst>
            <a:ext uri="{FF2B5EF4-FFF2-40B4-BE49-F238E27FC236}">
              <a16:creationId xmlns:a16="http://schemas.microsoft.com/office/drawing/2014/main" id="{9566E31B-922A-4EE2-BF0C-C3B47FE7EF7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65" t="20714" r="26805" b="18276"/>
        <a:stretch/>
      </xdr:blipFill>
      <xdr:spPr>
        <a:xfrm>
          <a:off x="952500" y="41188005"/>
          <a:ext cx="548640" cy="597408"/>
        </a:xfrm>
        <a:prstGeom prst="rect">
          <a:avLst/>
        </a:prstGeom>
      </xdr:spPr>
    </xdr:pic>
    <xdr:clientData/>
  </xdr:twoCellAnchor>
  <xdr:twoCellAnchor>
    <xdr:from>
      <xdr:col>2</xdr:col>
      <xdr:colOff>152400</xdr:colOff>
      <xdr:row>76</xdr:row>
      <xdr:rowOff>68580</xdr:rowOff>
    </xdr:from>
    <xdr:to>
      <xdr:col>2</xdr:col>
      <xdr:colOff>701040</xdr:colOff>
      <xdr:row>76</xdr:row>
      <xdr:rowOff>665988</xdr:rowOff>
    </xdr:to>
    <xdr:pic>
      <xdr:nvPicPr>
        <xdr:cNvPr id="682" name="Grafik 681">
          <a:extLst>
            <a:ext uri="{FF2B5EF4-FFF2-40B4-BE49-F238E27FC236}">
              <a16:creationId xmlns:a16="http://schemas.microsoft.com/office/drawing/2014/main" id="{B6A69203-2D3D-47AE-A83F-427F98F58A0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65" t="20714" r="26805" b="18276"/>
        <a:stretch/>
      </xdr:blipFill>
      <xdr:spPr>
        <a:xfrm>
          <a:off x="952500" y="41911905"/>
          <a:ext cx="548640" cy="597408"/>
        </a:xfrm>
        <a:prstGeom prst="rect">
          <a:avLst/>
        </a:prstGeom>
      </xdr:spPr>
    </xdr:pic>
    <xdr:clientData/>
  </xdr:twoCellAnchor>
  <xdr:twoCellAnchor>
    <xdr:from>
      <xdr:col>2</xdr:col>
      <xdr:colOff>198120</xdr:colOff>
      <xdr:row>108</xdr:row>
      <xdr:rowOff>68580</xdr:rowOff>
    </xdr:from>
    <xdr:to>
      <xdr:col>2</xdr:col>
      <xdr:colOff>739141</xdr:colOff>
      <xdr:row>108</xdr:row>
      <xdr:rowOff>659927</xdr:rowOff>
    </xdr:to>
    <xdr:pic>
      <xdr:nvPicPr>
        <xdr:cNvPr id="683" name="Grafik 682">
          <a:extLst>
            <a:ext uri="{FF2B5EF4-FFF2-40B4-BE49-F238E27FC236}">
              <a16:creationId xmlns:a16="http://schemas.microsoft.com/office/drawing/2014/main" id="{D7442072-86F8-4F8C-A1DE-A3B10F1110C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94" t="19297" r="26032" b="22365"/>
        <a:stretch/>
      </xdr:blipFill>
      <xdr:spPr>
        <a:xfrm>
          <a:off x="998220" y="70144005"/>
          <a:ext cx="541021" cy="591347"/>
        </a:xfrm>
        <a:prstGeom prst="rect">
          <a:avLst/>
        </a:prstGeom>
      </xdr:spPr>
    </xdr:pic>
    <xdr:clientData/>
  </xdr:twoCellAnchor>
  <xdr:twoCellAnchor>
    <xdr:from>
      <xdr:col>2</xdr:col>
      <xdr:colOff>220980</xdr:colOff>
      <xdr:row>109</xdr:row>
      <xdr:rowOff>83820</xdr:rowOff>
    </xdr:from>
    <xdr:to>
      <xdr:col>2</xdr:col>
      <xdr:colOff>762001</xdr:colOff>
      <xdr:row>109</xdr:row>
      <xdr:rowOff>675167</xdr:rowOff>
    </xdr:to>
    <xdr:pic>
      <xdr:nvPicPr>
        <xdr:cNvPr id="684" name="Grafik 683">
          <a:extLst>
            <a:ext uri="{FF2B5EF4-FFF2-40B4-BE49-F238E27FC236}">
              <a16:creationId xmlns:a16="http://schemas.microsoft.com/office/drawing/2014/main" id="{B07E0BAE-0970-4673-962A-CC0C85D63DF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94" t="19297" r="26032" b="22365"/>
        <a:stretch/>
      </xdr:blipFill>
      <xdr:spPr>
        <a:xfrm>
          <a:off x="1021080" y="70883145"/>
          <a:ext cx="541021" cy="591347"/>
        </a:xfrm>
        <a:prstGeom prst="rect">
          <a:avLst/>
        </a:prstGeom>
      </xdr:spPr>
    </xdr:pic>
    <xdr:clientData/>
  </xdr:twoCellAnchor>
  <xdr:twoCellAnchor>
    <xdr:from>
      <xdr:col>2</xdr:col>
      <xdr:colOff>198120</xdr:colOff>
      <xdr:row>110</xdr:row>
      <xdr:rowOff>76200</xdr:rowOff>
    </xdr:from>
    <xdr:to>
      <xdr:col>2</xdr:col>
      <xdr:colOff>739141</xdr:colOff>
      <xdr:row>110</xdr:row>
      <xdr:rowOff>667547</xdr:rowOff>
    </xdr:to>
    <xdr:pic>
      <xdr:nvPicPr>
        <xdr:cNvPr id="685" name="Grafik 684">
          <a:extLst>
            <a:ext uri="{FF2B5EF4-FFF2-40B4-BE49-F238E27FC236}">
              <a16:creationId xmlns:a16="http://schemas.microsoft.com/office/drawing/2014/main" id="{5929366E-6764-404E-9D89-1B21CAE1D22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94" t="19297" r="26032" b="22365"/>
        <a:stretch/>
      </xdr:blipFill>
      <xdr:spPr>
        <a:xfrm>
          <a:off x="998220" y="71599425"/>
          <a:ext cx="541021" cy="591347"/>
        </a:xfrm>
        <a:prstGeom prst="rect">
          <a:avLst/>
        </a:prstGeom>
      </xdr:spPr>
    </xdr:pic>
    <xdr:clientData/>
  </xdr:twoCellAnchor>
  <xdr:twoCellAnchor>
    <xdr:from>
      <xdr:col>2</xdr:col>
      <xdr:colOff>175260</xdr:colOff>
      <xdr:row>111</xdr:row>
      <xdr:rowOff>60960</xdr:rowOff>
    </xdr:from>
    <xdr:to>
      <xdr:col>2</xdr:col>
      <xdr:colOff>716281</xdr:colOff>
      <xdr:row>111</xdr:row>
      <xdr:rowOff>652307</xdr:rowOff>
    </xdr:to>
    <xdr:pic>
      <xdr:nvPicPr>
        <xdr:cNvPr id="686" name="Grafik 685">
          <a:extLst>
            <a:ext uri="{FF2B5EF4-FFF2-40B4-BE49-F238E27FC236}">
              <a16:creationId xmlns:a16="http://schemas.microsoft.com/office/drawing/2014/main" id="{BE16B2BF-8F06-494A-8DA5-58DCF70ED80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94" t="19297" r="26032" b="22365"/>
        <a:stretch/>
      </xdr:blipFill>
      <xdr:spPr>
        <a:xfrm>
          <a:off x="975360" y="72308085"/>
          <a:ext cx="541021" cy="591347"/>
        </a:xfrm>
        <a:prstGeom prst="rect">
          <a:avLst/>
        </a:prstGeom>
      </xdr:spPr>
    </xdr:pic>
    <xdr:clientData/>
  </xdr:twoCellAnchor>
  <xdr:twoCellAnchor>
    <xdr:from>
      <xdr:col>2</xdr:col>
      <xdr:colOff>91440</xdr:colOff>
      <xdr:row>122</xdr:row>
      <xdr:rowOff>68580</xdr:rowOff>
    </xdr:from>
    <xdr:to>
      <xdr:col>2</xdr:col>
      <xdr:colOff>833119</xdr:colOff>
      <xdr:row>122</xdr:row>
      <xdr:rowOff>624841</xdr:rowOff>
    </xdr:to>
    <xdr:pic>
      <xdr:nvPicPr>
        <xdr:cNvPr id="687" name="Picture 188">
          <a:extLst>
            <a:ext uri="{FF2B5EF4-FFF2-40B4-BE49-F238E27FC236}">
              <a16:creationId xmlns:a16="http://schemas.microsoft.com/office/drawing/2014/main" id="{23BC6D06-C720-4F56-8B18-5F2A607C96D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13" t="23794" r="16483" b="23252"/>
        <a:stretch/>
      </xdr:blipFill>
      <xdr:spPr>
        <a:xfrm>
          <a:off x="891540" y="80278605"/>
          <a:ext cx="741679" cy="556261"/>
        </a:xfrm>
        <a:prstGeom prst="rect">
          <a:avLst/>
        </a:prstGeom>
      </xdr:spPr>
    </xdr:pic>
    <xdr:clientData/>
  </xdr:twoCellAnchor>
  <xdr:twoCellAnchor>
    <xdr:from>
      <xdr:col>2</xdr:col>
      <xdr:colOff>91440</xdr:colOff>
      <xdr:row>123</xdr:row>
      <xdr:rowOff>68580</xdr:rowOff>
    </xdr:from>
    <xdr:to>
      <xdr:col>2</xdr:col>
      <xdr:colOff>833119</xdr:colOff>
      <xdr:row>123</xdr:row>
      <xdr:rowOff>624841</xdr:rowOff>
    </xdr:to>
    <xdr:pic>
      <xdr:nvPicPr>
        <xdr:cNvPr id="688" name="Picture 188">
          <a:extLst>
            <a:ext uri="{FF2B5EF4-FFF2-40B4-BE49-F238E27FC236}">
              <a16:creationId xmlns:a16="http://schemas.microsoft.com/office/drawing/2014/main" id="{9ACA5459-A0AC-4F14-BCB8-D3C7C57B2CA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13" t="23794" r="16483" b="23252"/>
        <a:stretch/>
      </xdr:blipFill>
      <xdr:spPr>
        <a:xfrm>
          <a:off x="891540" y="81002505"/>
          <a:ext cx="741679" cy="556261"/>
        </a:xfrm>
        <a:prstGeom prst="rect">
          <a:avLst/>
        </a:prstGeom>
      </xdr:spPr>
    </xdr:pic>
    <xdr:clientData/>
  </xdr:twoCellAnchor>
  <xdr:twoCellAnchor>
    <xdr:from>
      <xdr:col>2</xdr:col>
      <xdr:colOff>129540</xdr:colOff>
      <xdr:row>102</xdr:row>
      <xdr:rowOff>91440</xdr:rowOff>
    </xdr:from>
    <xdr:to>
      <xdr:col>2</xdr:col>
      <xdr:colOff>784860</xdr:colOff>
      <xdr:row>102</xdr:row>
      <xdr:rowOff>641910</xdr:rowOff>
    </xdr:to>
    <xdr:pic>
      <xdr:nvPicPr>
        <xdr:cNvPr id="689" name="Picture 60">
          <a:extLst>
            <a:ext uri="{FF2B5EF4-FFF2-40B4-BE49-F238E27FC236}">
              <a16:creationId xmlns:a16="http://schemas.microsoft.com/office/drawing/2014/main" id="{D186BDF3-51DB-498D-B9ED-9524C2B7C37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89" t="16557" r="15453" b="27115"/>
        <a:stretch/>
      </xdr:blipFill>
      <xdr:spPr>
        <a:xfrm>
          <a:off x="929640" y="65823465"/>
          <a:ext cx="655320" cy="550470"/>
        </a:xfrm>
        <a:prstGeom prst="rect">
          <a:avLst/>
        </a:prstGeom>
      </xdr:spPr>
    </xdr:pic>
    <xdr:clientData/>
  </xdr:twoCellAnchor>
  <xdr:twoCellAnchor>
    <xdr:from>
      <xdr:col>2</xdr:col>
      <xdr:colOff>121920</xdr:colOff>
      <xdr:row>103</xdr:row>
      <xdr:rowOff>91440</xdr:rowOff>
    </xdr:from>
    <xdr:to>
      <xdr:col>2</xdr:col>
      <xdr:colOff>777240</xdr:colOff>
      <xdr:row>103</xdr:row>
      <xdr:rowOff>641910</xdr:rowOff>
    </xdr:to>
    <xdr:pic>
      <xdr:nvPicPr>
        <xdr:cNvPr id="690" name="Picture 60">
          <a:extLst>
            <a:ext uri="{FF2B5EF4-FFF2-40B4-BE49-F238E27FC236}">
              <a16:creationId xmlns:a16="http://schemas.microsoft.com/office/drawing/2014/main" id="{658B760D-7EBF-44DF-9C52-A497719D3DD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89" t="16557" r="15453" b="27115"/>
        <a:stretch/>
      </xdr:blipFill>
      <xdr:spPr>
        <a:xfrm>
          <a:off x="922020" y="66547365"/>
          <a:ext cx="655320" cy="550470"/>
        </a:xfrm>
        <a:prstGeom prst="rect">
          <a:avLst/>
        </a:prstGeom>
      </xdr:spPr>
    </xdr:pic>
    <xdr:clientData/>
  </xdr:twoCellAnchor>
  <xdr:twoCellAnchor>
    <xdr:from>
      <xdr:col>2</xdr:col>
      <xdr:colOff>182880</xdr:colOff>
      <xdr:row>129</xdr:row>
      <xdr:rowOff>114300</xdr:rowOff>
    </xdr:from>
    <xdr:to>
      <xdr:col>2</xdr:col>
      <xdr:colOff>792480</xdr:colOff>
      <xdr:row>129</xdr:row>
      <xdr:rowOff>665843</xdr:rowOff>
    </xdr:to>
    <xdr:pic>
      <xdr:nvPicPr>
        <xdr:cNvPr id="691" name="Picture 21">
          <a:extLst>
            <a:ext uri="{FF2B5EF4-FFF2-40B4-BE49-F238E27FC236}">
              <a16:creationId xmlns:a16="http://schemas.microsoft.com/office/drawing/2014/main" id="{254BE002-05BD-4CF8-9D60-8E002672A8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28" t="9300" r="4517" b="14561"/>
        <a:stretch/>
      </xdr:blipFill>
      <xdr:spPr>
        <a:xfrm>
          <a:off x="982980" y="85391625"/>
          <a:ext cx="609600" cy="551543"/>
        </a:xfrm>
        <a:prstGeom prst="rect">
          <a:avLst/>
        </a:prstGeom>
      </xdr:spPr>
    </xdr:pic>
    <xdr:clientData/>
  </xdr:twoCellAnchor>
  <xdr:twoCellAnchor>
    <xdr:from>
      <xdr:col>2</xdr:col>
      <xdr:colOff>144780</xdr:colOff>
      <xdr:row>130</xdr:row>
      <xdr:rowOff>83820</xdr:rowOff>
    </xdr:from>
    <xdr:to>
      <xdr:col>2</xdr:col>
      <xdr:colOff>754380</xdr:colOff>
      <xdr:row>130</xdr:row>
      <xdr:rowOff>635363</xdr:rowOff>
    </xdr:to>
    <xdr:pic>
      <xdr:nvPicPr>
        <xdr:cNvPr id="692" name="Picture 21">
          <a:extLst>
            <a:ext uri="{FF2B5EF4-FFF2-40B4-BE49-F238E27FC236}">
              <a16:creationId xmlns:a16="http://schemas.microsoft.com/office/drawing/2014/main" id="{484CA8A0-550D-4BB3-A674-5549CFBFB9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28" t="9300" r="4517" b="14561"/>
        <a:stretch/>
      </xdr:blipFill>
      <xdr:spPr>
        <a:xfrm>
          <a:off x="944880" y="86085045"/>
          <a:ext cx="609600" cy="551543"/>
        </a:xfrm>
        <a:prstGeom prst="rect">
          <a:avLst/>
        </a:prstGeom>
      </xdr:spPr>
    </xdr:pic>
    <xdr:clientData/>
  </xdr:twoCellAnchor>
  <xdr:twoCellAnchor>
    <xdr:from>
      <xdr:col>2</xdr:col>
      <xdr:colOff>106680</xdr:colOff>
      <xdr:row>126</xdr:row>
      <xdr:rowOff>68580</xdr:rowOff>
    </xdr:from>
    <xdr:to>
      <xdr:col>2</xdr:col>
      <xdr:colOff>833122</xdr:colOff>
      <xdr:row>126</xdr:row>
      <xdr:rowOff>662940</xdr:rowOff>
    </xdr:to>
    <xdr:pic>
      <xdr:nvPicPr>
        <xdr:cNvPr id="693" name="Picture 226">
          <a:extLst>
            <a:ext uri="{FF2B5EF4-FFF2-40B4-BE49-F238E27FC236}">
              <a16:creationId xmlns:a16="http://schemas.microsoft.com/office/drawing/2014/main" id="{7EDC73A5-E9AE-46D7-AB5A-2610F6CA86E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67" t="18989" r="15803" b="20441"/>
        <a:stretch/>
      </xdr:blipFill>
      <xdr:spPr>
        <a:xfrm>
          <a:off x="906780" y="83174205"/>
          <a:ext cx="726442" cy="594360"/>
        </a:xfrm>
        <a:prstGeom prst="rect">
          <a:avLst/>
        </a:prstGeom>
      </xdr:spPr>
    </xdr:pic>
    <xdr:clientData/>
  </xdr:twoCellAnchor>
  <xdr:twoCellAnchor>
    <xdr:from>
      <xdr:col>2</xdr:col>
      <xdr:colOff>106680</xdr:colOff>
      <xdr:row>127</xdr:row>
      <xdr:rowOff>68580</xdr:rowOff>
    </xdr:from>
    <xdr:to>
      <xdr:col>2</xdr:col>
      <xdr:colOff>833122</xdr:colOff>
      <xdr:row>127</xdr:row>
      <xdr:rowOff>662940</xdr:rowOff>
    </xdr:to>
    <xdr:pic>
      <xdr:nvPicPr>
        <xdr:cNvPr id="694" name="Picture 226">
          <a:extLst>
            <a:ext uri="{FF2B5EF4-FFF2-40B4-BE49-F238E27FC236}">
              <a16:creationId xmlns:a16="http://schemas.microsoft.com/office/drawing/2014/main" id="{595C8609-8B93-40F1-96AA-0EC56D8E3D7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67" t="18989" r="15803" b="20441"/>
        <a:stretch/>
      </xdr:blipFill>
      <xdr:spPr>
        <a:xfrm>
          <a:off x="906780" y="83898105"/>
          <a:ext cx="726442" cy="594360"/>
        </a:xfrm>
        <a:prstGeom prst="rect">
          <a:avLst/>
        </a:prstGeom>
      </xdr:spPr>
    </xdr:pic>
    <xdr:clientData/>
  </xdr:twoCellAnchor>
  <xdr:twoCellAnchor>
    <xdr:from>
      <xdr:col>2</xdr:col>
      <xdr:colOff>160020</xdr:colOff>
      <xdr:row>117</xdr:row>
      <xdr:rowOff>60960</xdr:rowOff>
    </xdr:from>
    <xdr:to>
      <xdr:col>2</xdr:col>
      <xdr:colOff>838201</xdr:colOff>
      <xdr:row>117</xdr:row>
      <xdr:rowOff>663786</xdr:rowOff>
    </xdr:to>
    <xdr:pic>
      <xdr:nvPicPr>
        <xdr:cNvPr id="695" name="Picture 17">
          <a:extLst>
            <a:ext uri="{FF2B5EF4-FFF2-40B4-BE49-F238E27FC236}">
              <a16:creationId xmlns:a16="http://schemas.microsoft.com/office/drawing/2014/main" id="{20B62FC6-934F-403E-A4B1-3AFCF74CC5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010" t="14433" r="16694" b="24859"/>
        <a:stretch/>
      </xdr:blipFill>
      <xdr:spPr>
        <a:xfrm>
          <a:off x="960120" y="76651485"/>
          <a:ext cx="678181" cy="602826"/>
        </a:xfrm>
        <a:prstGeom prst="rect">
          <a:avLst/>
        </a:prstGeom>
      </xdr:spPr>
    </xdr:pic>
    <xdr:clientData/>
  </xdr:twoCellAnchor>
  <xdr:twoCellAnchor>
    <xdr:from>
      <xdr:col>2</xdr:col>
      <xdr:colOff>144780</xdr:colOff>
      <xdr:row>118</xdr:row>
      <xdr:rowOff>60960</xdr:rowOff>
    </xdr:from>
    <xdr:to>
      <xdr:col>2</xdr:col>
      <xdr:colOff>822961</xdr:colOff>
      <xdr:row>118</xdr:row>
      <xdr:rowOff>663786</xdr:rowOff>
    </xdr:to>
    <xdr:pic>
      <xdr:nvPicPr>
        <xdr:cNvPr id="696" name="Picture 17">
          <a:extLst>
            <a:ext uri="{FF2B5EF4-FFF2-40B4-BE49-F238E27FC236}">
              <a16:creationId xmlns:a16="http://schemas.microsoft.com/office/drawing/2014/main" id="{451EF9DC-D71B-416A-BA88-5682DE1D3A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010" t="14433" r="16694" b="24859"/>
        <a:stretch/>
      </xdr:blipFill>
      <xdr:spPr>
        <a:xfrm>
          <a:off x="944880" y="77375385"/>
          <a:ext cx="678181" cy="602826"/>
        </a:xfrm>
        <a:prstGeom prst="rect">
          <a:avLst/>
        </a:prstGeom>
      </xdr:spPr>
    </xdr:pic>
    <xdr:clientData/>
  </xdr:twoCellAnchor>
  <xdr:twoCellAnchor>
    <xdr:from>
      <xdr:col>2</xdr:col>
      <xdr:colOff>175260</xdr:colOff>
      <xdr:row>185</xdr:row>
      <xdr:rowOff>91440</xdr:rowOff>
    </xdr:from>
    <xdr:to>
      <xdr:col>2</xdr:col>
      <xdr:colOff>701040</xdr:colOff>
      <xdr:row>185</xdr:row>
      <xdr:rowOff>641119</xdr:rowOff>
    </xdr:to>
    <xdr:pic>
      <xdr:nvPicPr>
        <xdr:cNvPr id="697" name="Picture 12">
          <a:extLst>
            <a:ext uri="{FF2B5EF4-FFF2-40B4-BE49-F238E27FC236}">
              <a16:creationId xmlns:a16="http://schemas.microsoft.com/office/drawing/2014/main" id="{3921E6F5-32DD-4E4E-8331-2C0B21AFA7A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75" t="19209" r="23346" b="22792"/>
        <a:stretch/>
      </xdr:blipFill>
      <xdr:spPr>
        <a:xfrm>
          <a:off x="975360" y="113600865"/>
          <a:ext cx="525780" cy="549679"/>
        </a:xfrm>
        <a:prstGeom prst="rect">
          <a:avLst/>
        </a:prstGeom>
      </xdr:spPr>
    </xdr:pic>
    <xdr:clientData/>
  </xdr:twoCellAnchor>
  <xdr:twoCellAnchor>
    <xdr:from>
      <xdr:col>2</xdr:col>
      <xdr:colOff>175260</xdr:colOff>
      <xdr:row>186</xdr:row>
      <xdr:rowOff>91440</xdr:rowOff>
    </xdr:from>
    <xdr:to>
      <xdr:col>2</xdr:col>
      <xdr:colOff>701040</xdr:colOff>
      <xdr:row>186</xdr:row>
      <xdr:rowOff>641119</xdr:rowOff>
    </xdr:to>
    <xdr:pic>
      <xdr:nvPicPr>
        <xdr:cNvPr id="698" name="Picture 12">
          <a:extLst>
            <a:ext uri="{FF2B5EF4-FFF2-40B4-BE49-F238E27FC236}">
              <a16:creationId xmlns:a16="http://schemas.microsoft.com/office/drawing/2014/main" id="{D52D78A3-C3F0-446F-9685-C9818E1B46F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75" t="19209" r="23346" b="22792"/>
        <a:stretch/>
      </xdr:blipFill>
      <xdr:spPr>
        <a:xfrm>
          <a:off x="975360" y="114324765"/>
          <a:ext cx="525780" cy="549679"/>
        </a:xfrm>
        <a:prstGeom prst="rect">
          <a:avLst/>
        </a:prstGeom>
      </xdr:spPr>
    </xdr:pic>
    <xdr:clientData/>
  </xdr:twoCellAnchor>
  <xdr:twoCellAnchor>
    <xdr:from>
      <xdr:col>2</xdr:col>
      <xdr:colOff>160020</xdr:colOff>
      <xdr:row>180</xdr:row>
      <xdr:rowOff>53340</xdr:rowOff>
    </xdr:from>
    <xdr:to>
      <xdr:col>2</xdr:col>
      <xdr:colOff>754380</xdr:colOff>
      <xdr:row>180</xdr:row>
      <xdr:rowOff>661208</xdr:rowOff>
    </xdr:to>
    <xdr:pic>
      <xdr:nvPicPr>
        <xdr:cNvPr id="699" name="Picture 7">
          <a:extLst>
            <a:ext uri="{FF2B5EF4-FFF2-40B4-BE49-F238E27FC236}">
              <a16:creationId xmlns:a16="http://schemas.microsoft.com/office/drawing/2014/main" id="{33743BE3-D826-4537-84B6-625917A5BA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006" t="20461" r="20592" b="21856"/>
        <a:stretch/>
      </xdr:blipFill>
      <xdr:spPr>
        <a:xfrm>
          <a:off x="960120" y="109943265"/>
          <a:ext cx="594360" cy="607868"/>
        </a:xfrm>
        <a:prstGeom prst="rect">
          <a:avLst/>
        </a:prstGeom>
      </xdr:spPr>
    </xdr:pic>
    <xdr:clientData/>
  </xdr:twoCellAnchor>
  <xdr:twoCellAnchor>
    <xdr:from>
      <xdr:col>2</xdr:col>
      <xdr:colOff>175260</xdr:colOff>
      <xdr:row>181</xdr:row>
      <xdr:rowOff>53340</xdr:rowOff>
    </xdr:from>
    <xdr:to>
      <xdr:col>2</xdr:col>
      <xdr:colOff>769620</xdr:colOff>
      <xdr:row>181</xdr:row>
      <xdr:rowOff>661208</xdr:rowOff>
    </xdr:to>
    <xdr:pic>
      <xdr:nvPicPr>
        <xdr:cNvPr id="700" name="Picture 7">
          <a:extLst>
            <a:ext uri="{FF2B5EF4-FFF2-40B4-BE49-F238E27FC236}">
              <a16:creationId xmlns:a16="http://schemas.microsoft.com/office/drawing/2014/main" id="{6ED3D130-144F-4971-8A4B-AFAE66094D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006" t="20461" r="20592" b="21856"/>
        <a:stretch/>
      </xdr:blipFill>
      <xdr:spPr>
        <a:xfrm>
          <a:off x="975360" y="110667165"/>
          <a:ext cx="594360" cy="607868"/>
        </a:xfrm>
        <a:prstGeom prst="rect">
          <a:avLst/>
        </a:prstGeom>
      </xdr:spPr>
    </xdr:pic>
    <xdr:clientData/>
  </xdr:twoCellAnchor>
  <xdr:twoCellAnchor>
    <xdr:from>
      <xdr:col>2</xdr:col>
      <xdr:colOff>190500</xdr:colOff>
      <xdr:row>173</xdr:row>
      <xdr:rowOff>76200</xdr:rowOff>
    </xdr:from>
    <xdr:to>
      <xdr:col>2</xdr:col>
      <xdr:colOff>746760</xdr:colOff>
      <xdr:row>173</xdr:row>
      <xdr:rowOff>658333</xdr:rowOff>
    </xdr:to>
    <xdr:pic>
      <xdr:nvPicPr>
        <xdr:cNvPr id="701" name="Picture 19">
          <a:extLst>
            <a:ext uri="{FF2B5EF4-FFF2-40B4-BE49-F238E27FC236}">
              <a16:creationId xmlns:a16="http://schemas.microsoft.com/office/drawing/2014/main" id="{B08337D4-37D3-4795-BA99-4F1BFBC98AD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45" t="16298" r="22341" b="26966"/>
        <a:stretch/>
      </xdr:blipFill>
      <xdr:spPr>
        <a:xfrm>
          <a:off x="990600" y="103451025"/>
          <a:ext cx="556260" cy="582133"/>
        </a:xfrm>
        <a:prstGeom prst="rect">
          <a:avLst/>
        </a:prstGeom>
      </xdr:spPr>
    </xdr:pic>
    <xdr:clientData/>
  </xdr:twoCellAnchor>
  <xdr:twoCellAnchor>
    <xdr:from>
      <xdr:col>2</xdr:col>
      <xdr:colOff>190500</xdr:colOff>
      <xdr:row>174</xdr:row>
      <xdr:rowOff>76200</xdr:rowOff>
    </xdr:from>
    <xdr:to>
      <xdr:col>2</xdr:col>
      <xdr:colOff>746760</xdr:colOff>
      <xdr:row>174</xdr:row>
      <xdr:rowOff>658333</xdr:rowOff>
    </xdr:to>
    <xdr:pic>
      <xdr:nvPicPr>
        <xdr:cNvPr id="702" name="Picture 19">
          <a:extLst>
            <a:ext uri="{FF2B5EF4-FFF2-40B4-BE49-F238E27FC236}">
              <a16:creationId xmlns:a16="http://schemas.microsoft.com/office/drawing/2014/main" id="{4907E502-3518-4B09-8508-C884EA3DBAB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45" t="16298" r="22341" b="26966"/>
        <a:stretch/>
      </xdr:blipFill>
      <xdr:spPr>
        <a:xfrm>
          <a:off x="990600" y="104174925"/>
          <a:ext cx="556260" cy="582133"/>
        </a:xfrm>
        <a:prstGeom prst="rect">
          <a:avLst/>
        </a:prstGeom>
      </xdr:spPr>
    </xdr:pic>
    <xdr:clientData/>
  </xdr:twoCellAnchor>
  <xdr:twoCellAnchor>
    <xdr:from>
      <xdr:col>2</xdr:col>
      <xdr:colOff>198120</xdr:colOff>
      <xdr:row>307</xdr:row>
      <xdr:rowOff>83820</xdr:rowOff>
    </xdr:from>
    <xdr:to>
      <xdr:col>2</xdr:col>
      <xdr:colOff>716280</xdr:colOff>
      <xdr:row>307</xdr:row>
      <xdr:rowOff>655126</xdr:rowOff>
    </xdr:to>
    <xdr:pic>
      <xdr:nvPicPr>
        <xdr:cNvPr id="703" name="Picture 182">
          <a:extLst>
            <a:ext uri="{FF2B5EF4-FFF2-40B4-BE49-F238E27FC236}">
              <a16:creationId xmlns:a16="http://schemas.microsoft.com/office/drawing/2014/main" id="{F702FD84-3B30-4911-B8BB-741577BCCD3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77" t="17792" r="25222" b="24654"/>
        <a:stretch/>
      </xdr:blipFill>
      <xdr:spPr>
        <a:xfrm>
          <a:off x="998220" y="179468145"/>
          <a:ext cx="518160" cy="571306"/>
        </a:xfrm>
        <a:prstGeom prst="rect">
          <a:avLst/>
        </a:prstGeom>
      </xdr:spPr>
    </xdr:pic>
    <xdr:clientData/>
  </xdr:twoCellAnchor>
  <xdr:twoCellAnchor>
    <xdr:from>
      <xdr:col>2</xdr:col>
      <xdr:colOff>198120</xdr:colOff>
      <xdr:row>310</xdr:row>
      <xdr:rowOff>76200</xdr:rowOff>
    </xdr:from>
    <xdr:to>
      <xdr:col>2</xdr:col>
      <xdr:colOff>716280</xdr:colOff>
      <xdr:row>310</xdr:row>
      <xdr:rowOff>647506</xdr:rowOff>
    </xdr:to>
    <xdr:pic>
      <xdr:nvPicPr>
        <xdr:cNvPr id="704" name="Picture 182">
          <a:extLst>
            <a:ext uri="{FF2B5EF4-FFF2-40B4-BE49-F238E27FC236}">
              <a16:creationId xmlns:a16="http://schemas.microsoft.com/office/drawing/2014/main" id="{86C78436-03F8-4850-8FCE-8F0B4FDCC18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77" t="17792" r="25222" b="24654"/>
        <a:stretch/>
      </xdr:blipFill>
      <xdr:spPr>
        <a:xfrm>
          <a:off x="998220" y="181632225"/>
          <a:ext cx="518160" cy="571306"/>
        </a:xfrm>
        <a:prstGeom prst="rect">
          <a:avLst/>
        </a:prstGeom>
      </xdr:spPr>
    </xdr:pic>
    <xdr:clientData/>
  </xdr:twoCellAnchor>
  <xdr:twoCellAnchor>
    <xdr:from>
      <xdr:col>2</xdr:col>
      <xdr:colOff>198120</xdr:colOff>
      <xdr:row>308</xdr:row>
      <xdr:rowOff>76200</xdr:rowOff>
    </xdr:from>
    <xdr:to>
      <xdr:col>2</xdr:col>
      <xdr:colOff>716280</xdr:colOff>
      <xdr:row>308</xdr:row>
      <xdr:rowOff>647506</xdr:rowOff>
    </xdr:to>
    <xdr:pic>
      <xdr:nvPicPr>
        <xdr:cNvPr id="705" name="Picture 182">
          <a:extLst>
            <a:ext uri="{FF2B5EF4-FFF2-40B4-BE49-F238E27FC236}">
              <a16:creationId xmlns:a16="http://schemas.microsoft.com/office/drawing/2014/main" id="{C8D11E0F-9FB4-48C8-8F0A-A67CDB06129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77" t="17792" r="25222" b="24654"/>
        <a:stretch/>
      </xdr:blipFill>
      <xdr:spPr>
        <a:xfrm>
          <a:off x="998220" y="180184425"/>
          <a:ext cx="518160" cy="571306"/>
        </a:xfrm>
        <a:prstGeom prst="rect">
          <a:avLst/>
        </a:prstGeom>
      </xdr:spPr>
    </xdr:pic>
    <xdr:clientData/>
  </xdr:twoCellAnchor>
  <xdr:twoCellAnchor>
    <xdr:from>
      <xdr:col>2</xdr:col>
      <xdr:colOff>182880</xdr:colOff>
      <xdr:row>309</xdr:row>
      <xdr:rowOff>60960</xdr:rowOff>
    </xdr:from>
    <xdr:to>
      <xdr:col>2</xdr:col>
      <xdr:colOff>701040</xdr:colOff>
      <xdr:row>309</xdr:row>
      <xdr:rowOff>632266</xdr:rowOff>
    </xdr:to>
    <xdr:pic>
      <xdr:nvPicPr>
        <xdr:cNvPr id="706" name="Picture 182">
          <a:extLst>
            <a:ext uri="{FF2B5EF4-FFF2-40B4-BE49-F238E27FC236}">
              <a16:creationId xmlns:a16="http://schemas.microsoft.com/office/drawing/2014/main" id="{1B152C7C-C2F8-489A-8314-4B74AA7DFF5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77" t="17792" r="25222" b="24654"/>
        <a:stretch/>
      </xdr:blipFill>
      <xdr:spPr>
        <a:xfrm>
          <a:off x="982980" y="180893085"/>
          <a:ext cx="518160" cy="571306"/>
        </a:xfrm>
        <a:prstGeom prst="rect">
          <a:avLst/>
        </a:prstGeom>
      </xdr:spPr>
    </xdr:pic>
    <xdr:clientData/>
  </xdr:twoCellAnchor>
  <xdr:twoCellAnchor>
    <xdr:from>
      <xdr:col>2</xdr:col>
      <xdr:colOff>99060</xdr:colOff>
      <xdr:row>197</xdr:row>
      <xdr:rowOff>106680</xdr:rowOff>
    </xdr:from>
    <xdr:to>
      <xdr:col>2</xdr:col>
      <xdr:colOff>754380</xdr:colOff>
      <xdr:row>197</xdr:row>
      <xdr:rowOff>600546</xdr:rowOff>
    </xdr:to>
    <xdr:pic>
      <xdr:nvPicPr>
        <xdr:cNvPr id="707" name="Picture 61">
          <a:extLst>
            <a:ext uri="{FF2B5EF4-FFF2-40B4-BE49-F238E27FC236}">
              <a16:creationId xmlns:a16="http://schemas.microsoft.com/office/drawing/2014/main" id="{2B13D20E-400C-4F34-BD43-13A6F059D9C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98" t="15544" r="8990" b="19711"/>
        <a:stretch/>
      </xdr:blipFill>
      <xdr:spPr>
        <a:xfrm>
          <a:off x="899160" y="122302905"/>
          <a:ext cx="655320" cy="493866"/>
        </a:xfrm>
        <a:prstGeom prst="rect">
          <a:avLst/>
        </a:prstGeom>
      </xdr:spPr>
    </xdr:pic>
    <xdr:clientData/>
  </xdr:twoCellAnchor>
  <xdr:twoCellAnchor>
    <xdr:from>
      <xdr:col>2</xdr:col>
      <xdr:colOff>99060</xdr:colOff>
      <xdr:row>198</xdr:row>
      <xdr:rowOff>106680</xdr:rowOff>
    </xdr:from>
    <xdr:to>
      <xdr:col>2</xdr:col>
      <xdr:colOff>754380</xdr:colOff>
      <xdr:row>198</xdr:row>
      <xdr:rowOff>600546</xdr:rowOff>
    </xdr:to>
    <xdr:pic>
      <xdr:nvPicPr>
        <xdr:cNvPr id="708" name="Picture 61">
          <a:extLst>
            <a:ext uri="{FF2B5EF4-FFF2-40B4-BE49-F238E27FC236}">
              <a16:creationId xmlns:a16="http://schemas.microsoft.com/office/drawing/2014/main" id="{AB1FCDC3-76CC-4386-8ACC-5BCCF54F015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98" t="15544" r="8990" b="19711"/>
        <a:stretch/>
      </xdr:blipFill>
      <xdr:spPr>
        <a:xfrm>
          <a:off x="899160" y="123026805"/>
          <a:ext cx="655320" cy="493866"/>
        </a:xfrm>
        <a:prstGeom prst="rect">
          <a:avLst/>
        </a:prstGeom>
      </xdr:spPr>
    </xdr:pic>
    <xdr:clientData/>
  </xdr:twoCellAnchor>
  <xdr:twoCellAnchor>
    <xdr:from>
      <xdr:col>2</xdr:col>
      <xdr:colOff>106680</xdr:colOff>
      <xdr:row>193</xdr:row>
      <xdr:rowOff>83820</xdr:rowOff>
    </xdr:from>
    <xdr:to>
      <xdr:col>2</xdr:col>
      <xdr:colOff>838201</xdr:colOff>
      <xdr:row>193</xdr:row>
      <xdr:rowOff>657782</xdr:rowOff>
    </xdr:to>
    <xdr:pic>
      <xdr:nvPicPr>
        <xdr:cNvPr id="709" name="Picture 41">
          <a:extLst>
            <a:ext uri="{FF2B5EF4-FFF2-40B4-BE49-F238E27FC236}">
              <a16:creationId xmlns:a16="http://schemas.microsoft.com/office/drawing/2014/main" id="{A2D7283F-33BA-40E2-A710-C7684A3F995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3" t="14270" r="8178" b="17605"/>
        <a:stretch/>
      </xdr:blipFill>
      <xdr:spPr>
        <a:xfrm>
          <a:off x="906780" y="119384445"/>
          <a:ext cx="731521" cy="573962"/>
        </a:xfrm>
        <a:prstGeom prst="rect">
          <a:avLst/>
        </a:prstGeom>
      </xdr:spPr>
    </xdr:pic>
    <xdr:clientData/>
  </xdr:twoCellAnchor>
  <xdr:twoCellAnchor>
    <xdr:from>
      <xdr:col>2</xdr:col>
      <xdr:colOff>106680</xdr:colOff>
      <xdr:row>194</xdr:row>
      <xdr:rowOff>83820</xdr:rowOff>
    </xdr:from>
    <xdr:to>
      <xdr:col>2</xdr:col>
      <xdr:colOff>838201</xdr:colOff>
      <xdr:row>194</xdr:row>
      <xdr:rowOff>657782</xdr:rowOff>
    </xdr:to>
    <xdr:pic>
      <xdr:nvPicPr>
        <xdr:cNvPr id="710" name="Picture 41">
          <a:extLst>
            <a:ext uri="{FF2B5EF4-FFF2-40B4-BE49-F238E27FC236}">
              <a16:creationId xmlns:a16="http://schemas.microsoft.com/office/drawing/2014/main" id="{9EFB0506-0813-4F71-A4D5-E3B988583F8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3" t="14270" r="8178" b="17605"/>
        <a:stretch/>
      </xdr:blipFill>
      <xdr:spPr>
        <a:xfrm>
          <a:off x="906780" y="120108345"/>
          <a:ext cx="731521" cy="573962"/>
        </a:xfrm>
        <a:prstGeom prst="rect">
          <a:avLst/>
        </a:prstGeom>
      </xdr:spPr>
    </xdr:pic>
    <xdr:clientData/>
  </xdr:twoCellAnchor>
  <xdr:twoCellAnchor>
    <xdr:from>
      <xdr:col>2</xdr:col>
      <xdr:colOff>121920</xdr:colOff>
      <xdr:row>31</xdr:row>
      <xdr:rowOff>53340</xdr:rowOff>
    </xdr:from>
    <xdr:to>
      <xdr:col>2</xdr:col>
      <xdr:colOff>754380</xdr:colOff>
      <xdr:row>31</xdr:row>
      <xdr:rowOff>673152</xdr:rowOff>
    </xdr:to>
    <xdr:pic>
      <xdr:nvPicPr>
        <xdr:cNvPr id="711" name="Picture 29">
          <a:extLst>
            <a:ext uri="{FF2B5EF4-FFF2-40B4-BE49-F238E27FC236}">
              <a16:creationId xmlns:a16="http://schemas.microsoft.com/office/drawing/2014/main" id="{08180A1E-A227-46C5-B03F-D592765A408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80" t="14498" r="21080" b="23724"/>
        <a:stretch/>
      </xdr:blipFill>
      <xdr:spPr>
        <a:xfrm>
          <a:off x="922020" y="89674065"/>
          <a:ext cx="632460" cy="619812"/>
        </a:xfrm>
        <a:prstGeom prst="rect">
          <a:avLst/>
        </a:prstGeom>
      </xdr:spPr>
    </xdr:pic>
    <xdr:clientData/>
  </xdr:twoCellAnchor>
  <xdr:twoCellAnchor>
    <xdr:from>
      <xdr:col>2</xdr:col>
      <xdr:colOff>121920</xdr:colOff>
      <xdr:row>32</xdr:row>
      <xdr:rowOff>53340</xdr:rowOff>
    </xdr:from>
    <xdr:to>
      <xdr:col>2</xdr:col>
      <xdr:colOff>754380</xdr:colOff>
      <xdr:row>32</xdr:row>
      <xdr:rowOff>673152</xdr:rowOff>
    </xdr:to>
    <xdr:pic>
      <xdr:nvPicPr>
        <xdr:cNvPr id="712" name="Picture 29">
          <a:extLst>
            <a:ext uri="{FF2B5EF4-FFF2-40B4-BE49-F238E27FC236}">
              <a16:creationId xmlns:a16="http://schemas.microsoft.com/office/drawing/2014/main" id="{FC54EE9C-D6CF-40F5-B4F9-0D00E788460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80" t="14498" r="21080" b="23724"/>
        <a:stretch/>
      </xdr:blipFill>
      <xdr:spPr>
        <a:xfrm>
          <a:off x="922020" y="90397965"/>
          <a:ext cx="632460" cy="619812"/>
        </a:xfrm>
        <a:prstGeom prst="rect">
          <a:avLst/>
        </a:prstGeom>
      </xdr:spPr>
    </xdr:pic>
    <xdr:clientData/>
  </xdr:twoCellAnchor>
  <xdr:twoCellAnchor>
    <xdr:from>
      <xdr:col>2</xdr:col>
      <xdr:colOff>167640</xdr:colOff>
      <xdr:row>155</xdr:row>
      <xdr:rowOff>76200</xdr:rowOff>
    </xdr:from>
    <xdr:to>
      <xdr:col>2</xdr:col>
      <xdr:colOff>739140</xdr:colOff>
      <xdr:row>155</xdr:row>
      <xdr:rowOff>647700</xdr:rowOff>
    </xdr:to>
    <xdr:pic>
      <xdr:nvPicPr>
        <xdr:cNvPr id="713" name="Picture 113">
          <a:extLst>
            <a:ext uri="{FF2B5EF4-FFF2-40B4-BE49-F238E27FC236}">
              <a16:creationId xmlns:a16="http://schemas.microsoft.com/office/drawing/2014/main" id="{651ECE67-979E-4E83-9EE8-160A9F4909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52" t="21321" r="19772" b="24904"/>
        <a:stretch/>
      </xdr:blipFill>
      <xdr:spPr>
        <a:xfrm>
          <a:off x="967740" y="94040325"/>
          <a:ext cx="571500" cy="571500"/>
        </a:xfrm>
        <a:prstGeom prst="rect">
          <a:avLst/>
        </a:prstGeom>
      </xdr:spPr>
    </xdr:pic>
    <xdr:clientData/>
  </xdr:twoCellAnchor>
  <xdr:twoCellAnchor>
    <xdr:from>
      <xdr:col>2</xdr:col>
      <xdr:colOff>167640</xdr:colOff>
      <xdr:row>156</xdr:row>
      <xdr:rowOff>76200</xdr:rowOff>
    </xdr:from>
    <xdr:to>
      <xdr:col>2</xdr:col>
      <xdr:colOff>739140</xdr:colOff>
      <xdr:row>156</xdr:row>
      <xdr:rowOff>647700</xdr:rowOff>
    </xdr:to>
    <xdr:pic>
      <xdr:nvPicPr>
        <xdr:cNvPr id="714" name="Picture 113">
          <a:extLst>
            <a:ext uri="{FF2B5EF4-FFF2-40B4-BE49-F238E27FC236}">
              <a16:creationId xmlns:a16="http://schemas.microsoft.com/office/drawing/2014/main" id="{5227F371-094C-49C0-8423-5B659C922B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52" t="21321" r="19772" b="24904"/>
        <a:stretch/>
      </xdr:blipFill>
      <xdr:spPr>
        <a:xfrm>
          <a:off x="967740" y="94764225"/>
          <a:ext cx="571500" cy="571500"/>
        </a:xfrm>
        <a:prstGeom prst="rect">
          <a:avLst/>
        </a:prstGeom>
      </xdr:spPr>
    </xdr:pic>
    <xdr:clientData/>
  </xdr:twoCellAnchor>
  <xdr:twoCellAnchor>
    <xdr:from>
      <xdr:col>2</xdr:col>
      <xdr:colOff>190500</xdr:colOff>
      <xdr:row>158</xdr:row>
      <xdr:rowOff>53340</xdr:rowOff>
    </xdr:from>
    <xdr:to>
      <xdr:col>2</xdr:col>
      <xdr:colOff>678181</xdr:colOff>
      <xdr:row>158</xdr:row>
      <xdr:rowOff>607521</xdr:rowOff>
    </xdr:to>
    <xdr:pic>
      <xdr:nvPicPr>
        <xdr:cNvPr id="715" name="Picture 261">
          <a:extLst>
            <a:ext uri="{FF2B5EF4-FFF2-40B4-BE49-F238E27FC236}">
              <a16:creationId xmlns:a16="http://schemas.microsoft.com/office/drawing/2014/main" id="{4996DA83-ED36-437D-A9B6-A2C6C8AE1E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27" t="12723" r="12090" b="9228"/>
        <a:stretch/>
      </xdr:blipFill>
      <xdr:spPr>
        <a:xfrm>
          <a:off x="990600" y="96189165"/>
          <a:ext cx="487681" cy="554181"/>
        </a:xfrm>
        <a:prstGeom prst="rect">
          <a:avLst/>
        </a:prstGeom>
      </xdr:spPr>
    </xdr:pic>
    <xdr:clientData/>
  </xdr:twoCellAnchor>
  <xdr:twoCellAnchor>
    <xdr:from>
      <xdr:col>2</xdr:col>
      <xdr:colOff>190500</xdr:colOff>
      <xdr:row>159</xdr:row>
      <xdr:rowOff>53340</xdr:rowOff>
    </xdr:from>
    <xdr:to>
      <xdr:col>2</xdr:col>
      <xdr:colOff>678181</xdr:colOff>
      <xdr:row>159</xdr:row>
      <xdr:rowOff>607521</xdr:rowOff>
    </xdr:to>
    <xdr:pic>
      <xdr:nvPicPr>
        <xdr:cNvPr id="716" name="Picture 261">
          <a:extLst>
            <a:ext uri="{FF2B5EF4-FFF2-40B4-BE49-F238E27FC236}">
              <a16:creationId xmlns:a16="http://schemas.microsoft.com/office/drawing/2014/main" id="{83E6A771-8BC5-4454-B528-7CC066CB1F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27" t="12723" r="12090" b="9228"/>
        <a:stretch/>
      </xdr:blipFill>
      <xdr:spPr>
        <a:xfrm>
          <a:off x="990600" y="96913065"/>
          <a:ext cx="487681" cy="554181"/>
        </a:xfrm>
        <a:prstGeom prst="rect">
          <a:avLst/>
        </a:prstGeom>
      </xdr:spPr>
    </xdr:pic>
    <xdr:clientData/>
  </xdr:twoCellAnchor>
  <xdr:twoCellAnchor>
    <xdr:from>
      <xdr:col>2</xdr:col>
      <xdr:colOff>157843</xdr:colOff>
      <xdr:row>284</xdr:row>
      <xdr:rowOff>48986</xdr:rowOff>
    </xdr:from>
    <xdr:to>
      <xdr:col>2</xdr:col>
      <xdr:colOff>734787</xdr:colOff>
      <xdr:row>284</xdr:row>
      <xdr:rowOff>635546</xdr:rowOff>
    </xdr:to>
    <xdr:pic>
      <xdr:nvPicPr>
        <xdr:cNvPr id="717" name="Picture 1">
          <a:extLst>
            <a:ext uri="{FF2B5EF4-FFF2-40B4-BE49-F238E27FC236}">
              <a16:creationId xmlns:a16="http://schemas.microsoft.com/office/drawing/2014/main" id="{81BC275E-F8B5-47F8-AC6D-8A1BD26735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90" t="22253" r="23513" b="23767"/>
        <a:stretch/>
      </xdr:blipFill>
      <xdr:spPr>
        <a:xfrm>
          <a:off x="957943" y="195359111"/>
          <a:ext cx="576944" cy="586560"/>
        </a:xfrm>
        <a:prstGeom prst="rect">
          <a:avLst/>
        </a:prstGeom>
      </xdr:spPr>
    </xdr:pic>
    <xdr:clientData/>
  </xdr:twoCellAnchor>
  <xdr:twoCellAnchor>
    <xdr:from>
      <xdr:col>2</xdr:col>
      <xdr:colOff>195944</xdr:colOff>
      <xdr:row>285</xdr:row>
      <xdr:rowOff>48988</xdr:rowOff>
    </xdr:from>
    <xdr:to>
      <xdr:col>2</xdr:col>
      <xdr:colOff>772888</xdr:colOff>
      <xdr:row>285</xdr:row>
      <xdr:rowOff>635548</xdr:rowOff>
    </xdr:to>
    <xdr:pic>
      <xdr:nvPicPr>
        <xdr:cNvPr id="718" name="Picture 1">
          <a:extLst>
            <a:ext uri="{FF2B5EF4-FFF2-40B4-BE49-F238E27FC236}">
              <a16:creationId xmlns:a16="http://schemas.microsoft.com/office/drawing/2014/main" id="{96931B21-9D26-47AA-AC98-61DB290BE8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90" t="22253" r="23513" b="23767"/>
        <a:stretch/>
      </xdr:blipFill>
      <xdr:spPr>
        <a:xfrm>
          <a:off x="996044" y="196083013"/>
          <a:ext cx="576944" cy="586560"/>
        </a:xfrm>
        <a:prstGeom prst="rect">
          <a:avLst/>
        </a:prstGeom>
      </xdr:spPr>
    </xdr:pic>
    <xdr:clientData/>
  </xdr:twoCellAnchor>
  <xdr:twoCellAnchor>
    <xdr:from>
      <xdr:col>2</xdr:col>
      <xdr:colOff>163285</xdr:colOff>
      <xdr:row>286</xdr:row>
      <xdr:rowOff>81644</xdr:rowOff>
    </xdr:from>
    <xdr:to>
      <xdr:col>2</xdr:col>
      <xdr:colOff>740229</xdr:colOff>
      <xdr:row>286</xdr:row>
      <xdr:rowOff>668204</xdr:rowOff>
    </xdr:to>
    <xdr:pic>
      <xdr:nvPicPr>
        <xdr:cNvPr id="719" name="Picture 1">
          <a:extLst>
            <a:ext uri="{FF2B5EF4-FFF2-40B4-BE49-F238E27FC236}">
              <a16:creationId xmlns:a16="http://schemas.microsoft.com/office/drawing/2014/main" id="{B737FFE4-9D40-4212-BA64-7C4B4A0254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90" t="22253" r="23513" b="23767"/>
        <a:stretch/>
      </xdr:blipFill>
      <xdr:spPr>
        <a:xfrm>
          <a:off x="963385" y="196839569"/>
          <a:ext cx="576944" cy="586560"/>
        </a:xfrm>
        <a:prstGeom prst="rect">
          <a:avLst/>
        </a:prstGeom>
      </xdr:spPr>
    </xdr:pic>
    <xdr:clientData/>
  </xdr:twoCellAnchor>
  <xdr:twoCellAnchor>
    <xdr:from>
      <xdr:col>2</xdr:col>
      <xdr:colOff>163286</xdr:colOff>
      <xdr:row>287</xdr:row>
      <xdr:rowOff>65315</xdr:rowOff>
    </xdr:from>
    <xdr:to>
      <xdr:col>2</xdr:col>
      <xdr:colOff>740230</xdr:colOff>
      <xdr:row>287</xdr:row>
      <xdr:rowOff>651875</xdr:rowOff>
    </xdr:to>
    <xdr:pic>
      <xdr:nvPicPr>
        <xdr:cNvPr id="720" name="Picture 1">
          <a:extLst>
            <a:ext uri="{FF2B5EF4-FFF2-40B4-BE49-F238E27FC236}">
              <a16:creationId xmlns:a16="http://schemas.microsoft.com/office/drawing/2014/main" id="{E3AC7870-B62D-4AF3-BD5F-5F71DC3783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90" t="22253" r="23513" b="23767"/>
        <a:stretch/>
      </xdr:blipFill>
      <xdr:spPr>
        <a:xfrm>
          <a:off x="963386" y="197547140"/>
          <a:ext cx="576944" cy="586560"/>
        </a:xfrm>
        <a:prstGeom prst="rect">
          <a:avLst/>
        </a:prstGeom>
      </xdr:spPr>
    </xdr:pic>
    <xdr:clientData/>
  </xdr:twoCellAnchor>
  <xdr:twoCellAnchor>
    <xdr:from>
      <xdr:col>2</xdr:col>
      <xdr:colOff>152398</xdr:colOff>
      <xdr:row>292</xdr:row>
      <xdr:rowOff>59871</xdr:rowOff>
    </xdr:from>
    <xdr:to>
      <xdr:col>2</xdr:col>
      <xdr:colOff>783771</xdr:colOff>
      <xdr:row>292</xdr:row>
      <xdr:rowOff>651160</xdr:rowOff>
    </xdr:to>
    <xdr:pic>
      <xdr:nvPicPr>
        <xdr:cNvPr id="721" name="Picture 93">
          <a:extLst>
            <a:ext uri="{FF2B5EF4-FFF2-40B4-BE49-F238E27FC236}">
              <a16:creationId xmlns:a16="http://schemas.microsoft.com/office/drawing/2014/main" id="{769C5B84-7BA8-42E0-AF7A-656C0F772AC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35" t="19995" r="19673" b="20451"/>
        <a:stretch/>
      </xdr:blipFill>
      <xdr:spPr>
        <a:xfrm>
          <a:off x="952498" y="201161196"/>
          <a:ext cx="631373" cy="591289"/>
        </a:xfrm>
        <a:prstGeom prst="rect">
          <a:avLst/>
        </a:prstGeom>
      </xdr:spPr>
    </xdr:pic>
    <xdr:clientData/>
  </xdr:twoCellAnchor>
  <xdr:twoCellAnchor>
    <xdr:from>
      <xdr:col>2</xdr:col>
      <xdr:colOff>157841</xdr:colOff>
      <xdr:row>293</xdr:row>
      <xdr:rowOff>54428</xdr:rowOff>
    </xdr:from>
    <xdr:to>
      <xdr:col>2</xdr:col>
      <xdr:colOff>789214</xdr:colOff>
      <xdr:row>293</xdr:row>
      <xdr:rowOff>645717</xdr:rowOff>
    </xdr:to>
    <xdr:pic>
      <xdr:nvPicPr>
        <xdr:cNvPr id="722" name="Picture 93">
          <a:extLst>
            <a:ext uri="{FF2B5EF4-FFF2-40B4-BE49-F238E27FC236}">
              <a16:creationId xmlns:a16="http://schemas.microsoft.com/office/drawing/2014/main" id="{1D544985-C928-4F26-8AB7-6F68BFDDE30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35" t="19995" r="19673" b="20451"/>
        <a:stretch/>
      </xdr:blipFill>
      <xdr:spPr>
        <a:xfrm>
          <a:off x="957941" y="201879653"/>
          <a:ext cx="631373" cy="591289"/>
        </a:xfrm>
        <a:prstGeom prst="rect">
          <a:avLst/>
        </a:prstGeom>
      </xdr:spPr>
    </xdr:pic>
    <xdr:clientData/>
  </xdr:twoCellAnchor>
  <xdr:twoCellAnchor>
    <xdr:from>
      <xdr:col>2</xdr:col>
      <xdr:colOff>152400</xdr:colOff>
      <xdr:row>269</xdr:row>
      <xdr:rowOff>76200</xdr:rowOff>
    </xdr:from>
    <xdr:to>
      <xdr:col>2</xdr:col>
      <xdr:colOff>778329</xdr:colOff>
      <xdr:row>269</xdr:row>
      <xdr:rowOff>605832</xdr:rowOff>
    </xdr:to>
    <xdr:pic>
      <xdr:nvPicPr>
        <xdr:cNvPr id="723" name="Picture 2">
          <a:extLst>
            <a:ext uri="{FF2B5EF4-FFF2-40B4-BE49-F238E27FC236}">
              <a16:creationId xmlns:a16="http://schemas.microsoft.com/office/drawing/2014/main" id="{CBC184C4-3D7C-475D-AD79-D4232D7581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55" t="25752" r="25931" b="24822"/>
        <a:stretch/>
      </xdr:blipFill>
      <xdr:spPr>
        <a:xfrm>
          <a:off x="952500" y="185251725"/>
          <a:ext cx="625929" cy="529632"/>
        </a:xfrm>
        <a:prstGeom prst="rect">
          <a:avLst/>
        </a:prstGeom>
      </xdr:spPr>
    </xdr:pic>
    <xdr:clientData/>
  </xdr:twoCellAnchor>
  <xdr:twoCellAnchor>
    <xdr:from>
      <xdr:col>2</xdr:col>
      <xdr:colOff>141515</xdr:colOff>
      <xdr:row>270</xdr:row>
      <xdr:rowOff>65315</xdr:rowOff>
    </xdr:from>
    <xdr:to>
      <xdr:col>2</xdr:col>
      <xdr:colOff>767444</xdr:colOff>
      <xdr:row>270</xdr:row>
      <xdr:rowOff>594947</xdr:rowOff>
    </xdr:to>
    <xdr:pic>
      <xdr:nvPicPr>
        <xdr:cNvPr id="724" name="Picture 2">
          <a:extLst>
            <a:ext uri="{FF2B5EF4-FFF2-40B4-BE49-F238E27FC236}">
              <a16:creationId xmlns:a16="http://schemas.microsoft.com/office/drawing/2014/main" id="{EC2F2E64-2110-45DE-930A-3394F12221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55" t="25752" r="25931" b="24822"/>
        <a:stretch/>
      </xdr:blipFill>
      <xdr:spPr>
        <a:xfrm>
          <a:off x="941615" y="185964740"/>
          <a:ext cx="625929" cy="529632"/>
        </a:xfrm>
        <a:prstGeom prst="rect">
          <a:avLst/>
        </a:prstGeom>
      </xdr:spPr>
    </xdr:pic>
    <xdr:clientData/>
  </xdr:twoCellAnchor>
  <xdr:twoCellAnchor>
    <xdr:from>
      <xdr:col>2</xdr:col>
      <xdr:colOff>103415</xdr:colOff>
      <xdr:row>274</xdr:row>
      <xdr:rowOff>70757</xdr:rowOff>
    </xdr:from>
    <xdr:to>
      <xdr:col>2</xdr:col>
      <xdr:colOff>756559</xdr:colOff>
      <xdr:row>274</xdr:row>
      <xdr:rowOff>617024</xdr:rowOff>
    </xdr:to>
    <xdr:pic>
      <xdr:nvPicPr>
        <xdr:cNvPr id="725" name="Picture 8">
          <a:extLst>
            <a:ext uri="{FF2B5EF4-FFF2-40B4-BE49-F238E27FC236}">
              <a16:creationId xmlns:a16="http://schemas.microsoft.com/office/drawing/2014/main" id="{367280D4-C8E4-4CC4-9F9A-CA37818ED5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278" t="24772" r="23450" b="23982"/>
        <a:stretch/>
      </xdr:blipFill>
      <xdr:spPr>
        <a:xfrm>
          <a:off x="903515" y="188865782"/>
          <a:ext cx="653144" cy="546267"/>
        </a:xfrm>
        <a:prstGeom prst="rect">
          <a:avLst/>
        </a:prstGeom>
      </xdr:spPr>
    </xdr:pic>
    <xdr:clientData/>
  </xdr:twoCellAnchor>
  <xdr:twoCellAnchor>
    <xdr:from>
      <xdr:col>2</xdr:col>
      <xdr:colOff>108858</xdr:colOff>
      <xdr:row>275</xdr:row>
      <xdr:rowOff>54428</xdr:rowOff>
    </xdr:from>
    <xdr:to>
      <xdr:col>2</xdr:col>
      <xdr:colOff>762002</xdr:colOff>
      <xdr:row>275</xdr:row>
      <xdr:rowOff>600695</xdr:rowOff>
    </xdr:to>
    <xdr:pic>
      <xdr:nvPicPr>
        <xdr:cNvPr id="726" name="Picture 8">
          <a:extLst>
            <a:ext uri="{FF2B5EF4-FFF2-40B4-BE49-F238E27FC236}">
              <a16:creationId xmlns:a16="http://schemas.microsoft.com/office/drawing/2014/main" id="{903AFFC2-7E90-45A9-8432-A567762B04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278" t="24772" r="23450" b="23982"/>
        <a:stretch/>
      </xdr:blipFill>
      <xdr:spPr>
        <a:xfrm>
          <a:off x="908958" y="189573353"/>
          <a:ext cx="653144" cy="546267"/>
        </a:xfrm>
        <a:prstGeom prst="rect">
          <a:avLst/>
        </a:prstGeom>
      </xdr:spPr>
    </xdr:pic>
    <xdr:clientData/>
  </xdr:twoCellAnchor>
  <xdr:twoCellAnchor>
    <xdr:from>
      <xdr:col>2</xdr:col>
      <xdr:colOff>185057</xdr:colOff>
      <xdr:row>214</xdr:row>
      <xdr:rowOff>48985</xdr:rowOff>
    </xdr:from>
    <xdr:to>
      <xdr:col>2</xdr:col>
      <xdr:colOff>647701</xdr:colOff>
      <xdr:row>214</xdr:row>
      <xdr:rowOff>679865</xdr:rowOff>
    </xdr:to>
    <xdr:pic>
      <xdr:nvPicPr>
        <xdr:cNvPr id="727" name="Picture 10">
          <a:extLst>
            <a:ext uri="{FF2B5EF4-FFF2-40B4-BE49-F238E27FC236}">
              <a16:creationId xmlns:a16="http://schemas.microsoft.com/office/drawing/2014/main" id="{55E22AED-DE4B-4FDB-B896-FB4633DCA44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94" t="12557" r="31591" b="20741"/>
        <a:stretch/>
      </xdr:blipFill>
      <xdr:spPr>
        <a:xfrm>
          <a:off x="985157" y="143238310"/>
          <a:ext cx="462644" cy="630880"/>
        </a:xfrm>
        <a:prstGeom prst="rect">
          <a:avLst/>
        </a:prstGeom>
      </xdr:spPr>
    </xdr:pic>
    <xdr:clientData/>
  </xdr:twoCellAnchor>
  <xdr:twoCellAnchor>
    <xdr:from>
      <xdr:col>2</xdr:col>
      <xdr:colOff>179614</xdr:colOff>
      <xdr:row>215</xdr:row>
      <xdr:rowOff>43543</xdr:rowOff>
    </xdr:from>
    <xdr:to>
      <xdr:col>2</xdr:col>
      <xdr:colOff>642258</xdr:colOff>
      <xdr:row>215</xdr:row>
      <xdr:rowOff>674423</xdr:rowOff>
    </xdr:to>
    <xdr:pic>
      <xdr:nvPicPr>
        <xdr:cNvPr id="728" name="Picture 10">
          <a:extLst>
            <a:ext uri="{FF2B5EF4-FFF2-40B4-BE49-F238E27FC236}">
              <a16:creationId xmlns:a16="http://schemas.microsoft.com/office/drawing/2014/main" id="{0B856497-CF05-49BE-B343-C94578C07AB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94" t="12557" r="31591" b="20741"/>
        <a:stretch/>
      </xdr:blipFill>
      <xdr:spPr>
        <a:xfrm>
          <a:off x="979714" y="143956768"/>
          <a:ext cx="462644" cy="630880"/>
        </a:xfrm>
        <a:prstGeom prst="rect">
          <a:avLst/>
        </a:prstGeom>
      </xdr:spPr>
    </xdr:pic>
    <xdr:clientData/>
  </xdr:twoCellAnchor>
  <xdr:twoCellAnchor>
    <xdr:from>
      <xdr:col>2</xdr:col>
      <xdr:colOff>272143</xdr:colOff>
      <xdr:row>209</xdr:row>
      <xdr:rowOff>38100</xdr:rowOff>
    </xdr:from>
    <xdr:to>
      <xdr:col>2</xdr:col>
      <xdr:colOff>680359</xdr:colOff>
      <xdr:row>209</xdr:row>
      <xdr:rowOff>654767</xdr:rowOff>
    </xdr:to>
    <xdr:pic>
      <xdr:nvPicPr>
        <xdr:cNvPr id="729" name="Picture 18">
          <a:extLst>
            <a:ext uri="{FF2B5EF4-FFF2-40B4-BE49-F238E27FC236}">
              <a16:creationId xmlns:a16="http://schemas.microsoft.com/office/drawing/2014/main" id="{F414FCE9-5514-42A1-B817-543AF3BA6BA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08" t="12709" r="31592" b="24146"/>
        <a:stretch/>
      </xdr:blipFill>
      <xdr:spPr>
        <a:xfrm>
          <a:off x="1072243" y="135988425"/>
          <a:ext cx="408216" cy="616667"/>
        </a:xfrm>
        <a:prstGeom prst="rect">
          <a:avLst/>
        </a:prstGeom>
      </xdr:spPr>
    </xdr:pic>
    <xdr:clientData/>
  </xdr:twoCellAnchor>
  <xdr:twoCellAnchor>
    <xdr:from>
      <xdr:col>2</xdr:col>
      <xdr:colOff>283028</xdr:colOff>
      <xdr:row>210</xdr:row>
      <xdr:rowOff>48986</xdr:rowOff>
    </xdr:from>
    <xdr:to>
      <xdr:col>2</xdr:col>
      <xdr:colOff>691244</xdr:colOff>
      <xdr:row>210</xdr:row>
      <xdr:rowOff>665653</xdr:rowOff>
    </xdr:to>
    <xdr:pic>
      <xdr:nvPicPr>
        <xdr:cNvPr id="730" name="Picture 18">
          <a:extLst>
            <a:ext uri="{FF2B5EF4-FFF2-40B4-BE49-F238E27FC236}">
              <a16:creationId xmlns:a16="http://schemas.microsoft.com/office/drawing/2014/main" id="{249381C7-F367-489E-95F0-3CA0F3EE210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08" t="12709" r="31592" b="24146"/>
        <a:stretch/>
      </xdr:blipFill>
      <xdr:spPr>
        <a:xfrm>
          <a:off x="1083128" y="136723211"/>
          <a:ext cx="408216" cy="616667"/>
        </a:xfrm>
        <a:prstGeom prst="rect">
          <a:avLst/>
        </a:prstGeom>
      </xdr:spPr>
    </xdr:pic>
    <xdr:clientData/>
  </xdr:twoCellAnchor>
  <xdr:twoCellAnchor>
    <xdr:from>
      <xdr:col>2</xdr:col>
      <xdr:colOff>185057</xdr:colOff>
      <xdr:row>226</xdr:row>
      <xdr:rowOff>70758</xdr:rowOff>
    </xdr:from>
    <xdr:to>
      <xdr:col>2</xdr:col>
      <xdr:colOff>723900</xdr:colOff>
      <xdr:row>226</xdr:row>
      <xdr:rowOff>685227</xdr:rowOff>
    </xdr:to>
    <xdr:pic>
      <xdr:nvPicPr>
        <xdr:cNvPr id="731" name="Picture 36">
          <a:extLst>
            <a:ext uri="{FF2B5EF4-FFF2-40B4-BE49-F238E27FC236}">
              <a16:creationId xmlns:a16="http://schemas.microsoft.com/office/drawing/2014/main" id="{1CB8A31A-FDEE-4C27-8428-6BE171A09B0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29" t="18554" r="27113" b="22538"/>
        <a:stretch/>
      </xdr:blipFill>
      <xdr:spPr>
        <a:xfrm>
          <a:off x="985157" y="148327383"/>
          <a:ext cx="538843" cy="614469"/>
        </a:xfrm>
        <a:prstGeom prst="rect">
          <a:avLst/>
        </a:prstGeom>
      </xdr:spPr>
    </xdr:pic>
    <xdr:clientData/>
  </xdr:twoCellAnchor>
  <xdr:twoCellAnchor>
    <xdr:from>
      <xdr:col>2</xdr:col>
      <xdr:colOff>206829</xdr:colOff>
      <xdr:row>227</xdr:row>
      <xdr:rowOff>43543</xdr:rowOff>
    </xdr:from>
    <xdr:to>
      <xdr:col>2</xdr:col>
      <xdr:colOff>745672</xdr:colOff>
      <xdr:row>227</xdr:row>
      <xdr:rowOff>658012</xdr:rowOff>
    </xdr:to>
    <xdr:pic>
      <xdr:nvPicPr>
        <xdr:cNvPr id="732" name="Picture 36">
          <a:extLst>
            <a:ext uri="{FF2B5EF4-FFF2-40B4-BE49-F238E27FC236}">
              <a16:creationId xmlns:a16="http://schemas.microsoft.com/office/drawing/2014/main" id="{513FB8EA-47CC-4900-A0A1-4AF3FC59B34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29" t="18554" r="27113" b="22538"/>
        <a:stretch/>
      </xdr:blipFill>
      <xdr:spPr>
        <a:xfrm>
          <a:off x="1006929" y="149024068"/>
          <a:ext cx="538843" cy="614469"/>
        </a:xfrm>
        <a:prstGeom prst="rect">
          <a:avLst/>
        </a:prstGeom>
      </xdr:spPr>
    </xdr:pic>
    <xdr:clientData/>
  </xdr:twoCellAnchor>
  <xdr:twoCellAnchor>
    <xdr:from>
      <xdr:col>2</xdr:col>
      <xdr:colOff>97972</xdr:colOff>
      <xdr:row>252</xdr:row>
      <xdr:rowOff>38100</xdr:rowOff>
    </xdr:from>
    <xdr:to>
      <xdr:col>2</xdr:col>
      <xdr:colOff>783772</xdr:colOff>
      <xdr:row>252</xdr:row>
      <xdr:rowOff>625932</xdr:rowOff>
    </xdr:to>
    <xdr:pic>
      <xdr:nvPicPr>
        <xdr:cNvPr id="733" name="Picture 42">
          <a:extLst>
            <a:ext uri="{FF2B5EF4-FFF2-40B4-BE49-F238E27FC236}">
              <a16:creationId xmlns:a16="http://schemas.microsoft.com/office/drawing/2014/main" id="{7BD659C7-8715-4A1C-B81F-F9058FD3332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71" t="22513" r="17574" b="24125"/>
        <a:stretch/>
      </xdr:blipFill>
      <xdr:spPr>
        <a:xfrm>
          <a:off x="898072" y="164220525"/>
          <a:ext cx="685800" cy="587832"/>
        </a:xfrm>
        <a:prstGeom prst="rect">
          <a:avLst/>
        </a:prstGeom>
      </xdr:spPr>
    </xdr:pic>
    <xdr:clientData/>
  </xdr:twoCellAnchor>
  <xdr:twoCellAnchor>
    <xdr:from>
      <xdr:col>2</xdr:col>
      <xdr:colOff>119743</xdr:colOff>
      <xdr:row>253</xdr:row>
      <xdr:rowOff>59871</xdr:rowOff>
    </xdr:from>
    <xdr:to>
      <xdr:col>2</xdr:col>
      <xdr:colOff>805543</xdr:colOff>
      <xdr:row>253</xdr:row>
      <xdr:rowOff>647703</xdr:rowOff>
    </xdr:to>
    <xdr:pic>
      <xdr:nvPicPr>
        <xdr:cNvPr id="734" name="Picture 42">
          <a:extLst>
            <a:ext uri="{FF2B5EF4-FFF2-40B4-BE49-F238E27FC236}">
              <a16:creationId xmlns:a16="http://schemas.microsoft.com/office/drawing/2014/main" id="{CA222246-3E6C-4CDD-90E5-869F7ADA1B1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71" t="22513" r="17574" b="24125"/>
        <a:stretch/>
      </xdr:blipFill>
      <xdr:spPr>
        <a:xfrm>
          <a:off x="919843" y="164966196"/>
          <a:ext cx="685800" cy="587832"/>
        </a:xfrm>
        <a:prstGeom prst="rect">
          <a:avLst/>
        </a:prstGeom>
      </xdr:spPr>
    </xdr:pic>
    <xdr:clientData/>
  </xdr:twoCellAnchor>
  <xdr:twoCellAnchor>
    <xdr:from>
      <xdr:col>2</xdr:col>
      <xdr:colOff>92529</xdr:colOff>
      <xdr:row>257</xdr:row>
      <xdr:rowOff>43543</xdr:rowOff>
    </xdr:from>
    <xdr:to>
      <xdr:col>2</xdr:col>
      <xdr:colOff>810988</xdr:colOff>
      <xdr:row>257</xdr:row>
      <xdr:rowOff>609331</xdr:rowOff>
    </xdr:to>
    <xdr:pic>
      <xdr:nvPicPr>
        <xdr:cNvPr id="735" name="Picture 48">
          <a:extLst>
            <a:ext uri="{FF2B5EF4-FFF2-40B4-BE49-F238E27FC236}">
              <a16:creationId xmlns:a16="http://schemas.microsoft.com/office/drawing/2014/main" id="{F09DB067-A05C-4297-9A7D-F5C6088E3AB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06" t="23218" r="16286" b="21099"/>
        <a:stretch/>
      </xdr:blipFill>
      <xdr:spPr>
        <a:xfrm>
          <a:off x="892629" y="167845468"/>
          <a:ext cx="718459" cy="565788"/>
        </a:xfrm>
        <a:prstGeom prst="rect">
          <a:avLst/>
        </a:prstGeom>
      </xdr:spPr>
    </xdr:pic>
    <xdr:clientData/>
  </xdr:twoCellAnchor>
  <xdr:twoCellAnchor>
    <xdr:from>
      <xdr:col>2</xdr:col>
      <xdr:colOff>81642</xdr:colOff>
      <xdr:row>258</xdr:row>
      <xdr:rowOff>38100</xdr:rowOff>
    </xdr:from>
    <xdr:to>
      <xdr:col>2</xdr:col>
      <xdr:colOff>800101</xdr:colOff>
      <xdr:row>258</xdr:row>
      <xdr:rowOff>603888</xdr:rowOff>
    </xdr:to>
    <xdr:pic>
      <xdr:nvPicPr>
        <xdr:cNvPr id="736" name="Picture 48">
          <a:extLst>
            <a:ext uri="{FF2B5EF4-FFF2-40B4-BE49-F238E27FC236}">
              <a16:creationId xmlns:a16="http://schemas.microsoft.com/office/drawing/2014/main" id="{8FD6C9D3-CB51-4DC9-BBCD-50FBF3109BC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06" t="23218" r="16286" b="21099"/>
        <a:stretch/>
      </xdr:blipFill>
      <xdr:spPr>
        <a:xfrm>
          <a:off x="881742" y="168563925"/>
          <a:ext cx="718459" cy="565788"/>
        </a:xfrm>
        <a:prstGeom prst="rect">
          <a:avLst/>
        </a:prstGeom>
      </xdr:spPr>
    </xdr:pic>
    <xdr:clientData/>
  </xdr:twoCellAnchor>
  <xdr:twoCellAnchor>
    <xdr:from>
      <xdr:col>2</xdr:col>
      <xdr:colOff>174172</xdr:colOff>
      <xdr:row>189</xdr:row>
      <xdr:rowOff>65315</xdr:rowOff>
    </xdr:from>
    <xdr:to>
      <xdr:col>2</xdr:col>
      <xdr:colOff>816428</xdr:colOff>
      <xdr:row>189</xdr:row>
      <xdr:rowOff>638407</xdr:rowOff>
    </xdr:to>
    <xdr:pic>
      <xdr:nvPicPr>
        <xdr:cNvPr id="737" name="Picture 64">
          <a:extLst>
            <a:ext uri="{FF2B5EF4-FFF2-40B4-BE49-F238E27FC236}">
              <a16:creationId xmlns:a16="http://schemas.microsoft.com/office/drawing/2014/main" id="{B55180C8-3E3F-4B12-BA51-0BF858B688A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23" t="21818" r="17970" b="26599"/>
        <a:stretch/>
      </xdr:blipFill>
      <xdr:spPr>
        <a:xfrm>
          <a:off x="974272" y="116470340"/>
          <a:ext cx="642256" cy="573092"/>
        </a:xfrm>
        <a:prstGeom prst="rect">
          <a:avLst/>
        </a:prstGeom>
      </xdr:spPr>
    </xdr:pic>
    <xdr:clientData/>
  </xdr:twoCellAnchor>
  <xdr:twoCellAnchor>
    <xdr:from>
      <xdr:col>2</xdr:col>
      <xdr:colOff>152400</xdr:colOff>
      <xdr:row>190</xdr:row>
      <xdr:rowOff>48985</xdr:rowOff>
    </xdr:from>
    <xdr:to>
      <xdr:col>2</xdr:col>
      <xdr:colOff>794656</xdr:colOff>
      <xdr:row>190</xdr:row>
      <xdr:rowOff>622077</xdr:rowOff>
    </xdr:to>
    <xdr:pic>
      <xdr:nvPicPr>
        <xdr:cNvPr id="738" name="Picture 64">
          <a:extLst>
            <a:ext uri="{FF2B5EF4-FFF2-40B4-BE49-F238E27FC236}">
              <a16:creationId xmlns:a16="http://schemas.microsoft.com/office/drawing/2014/main" id="{57F34ABA-78AE-4A6E-921A-61B6DC3C170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23" t="21818" r="17970" b="26599"/>
        <a:stretch/>
      </xdr:blipFill>
      <xdr:spPr>
        <a:xfrm>
          <a:off x="952500" y="117177910"/>
          <a:ext cx="642256" cy="573092"/>
        </a:xfrm>
        <a:prstGeom prst="rect">
          <a:avLst/>
        </a:prstGeom>
      </xdr:spPr>
    </xdr:pic>
    <xdr:clientData/>
  </xdr:twoCellAnchor>
  <xdr:twoCellAnchor>
    <xdr:from>
      <xdr:col>2</xdr:col>
      <xdr:colOff>179614</xdr:colOff>
      <xdr:row>365</xdr:row>
      <xdr:rowOff>76200</xdr:rowOff>
    </xdr:from>
    <xdr:to>
      <xdr:col>2</xdr:col>
      <xdr:colOff>762001</xdr:colOff>
      <xdr:row>365</xdr:row>
      <xdr:rowOff>632114</xdr:rowOff>
    </xdr:to>
    <xdr:pic>
      <xdr:nvPicPr>
        <xdr:cNvPr id="739" name="Picture 72">
          <a:extLst>
            <a:ext uri="{FF2B5EF4-FFF2-40B4-BE49-F238E27FC236}">
              <a16:creationId xmlns:a16="http://schemas.microsoft.com/office/drawing/2014/main" id="{1DA352EC-FB26-4765-AF20-7843EA301BA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49" t="20271" r="19353" b="23700"/>
        <a:stretch/>
      </xdr:blipFill>
      <xdr:spPr>
        <a:xfrm>
          <a:off x="979714" y="236648625"/>
          <a:ext cx="582387" cy="555914"/>
        </a:xfrm>
        <a:prstGeom prst="rect">
          <a:avLst/>
        </a:prstGeom>
      </xdr:spPr>
    </xdr:pic>
    <xdr:clientData/>
  </xdr:twoCellAnchor>
  <xdr:twoCellAnchor>
    <xdr:from>
      <xdr:col>2</xdr:col>
      <xdr:colOff>174171</xdr:colOff>
      <xdr:row>366</xdr:row>
      <xdr:rowOff>59872</xdr:rowOff>
    </xdr:from>
    <xdr:to>
      <xdr:col>2</xdr:col>
      <xdr:colOff>756558</xdr:colOff>
      <xdr:row>366</xdr:row>
      <xdr:rowOff>615786</xdr:rowOff>
    </xdr:to>
    <xdr:pic>
      <xdr:nvPicPr>
        <xdr:cNvPr id="740" name="Picture 72">
          <a:extLst>
            <a:ext uri="{FF2B5EF4-FFF2-40B4-BE49-F238E27FC236}">
              <a16:creationId xmlns:a16="http://schemas.microsoft.com/office/drawing/2014/main" id="{4E44504D-8CF8-4C20-BA69-F5D736199FF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49" t="20271" r="19353" b="23700"/>
        <a:stretch/>
      </xdr:blipFill>
      <xdr:spPr>
        <a:xfrm>
          <a:off x="974271" y="237356197"/>
          <a:ext cx="582387" cy="555914"/>
        </a:xfrm>
        <a:prstGeom prst="rect">
          <a:avLst/>
        </a:prstGeom>
      </xdr:spPr>
    </xdr:pic>
    <xdr:clientData/>
  </xdr:twoCellAnchor>
  <xdr:twoCellAnchor>
    <xdr:from>
      <xdr:col>2</xdr:col>
      <xdr:colOff>185057</xdr:colOff>
      <xdr:row>164</xdr:row>
      <xdr:rowOff>70757</xdr:rowOff>
    </xdr:from>
    <xdr:to>
      <xdr:col>2</xdr:col>
      <xdr:colOff>821871</xdr:colOff>
      <xdr:row>164</xdr:row>
      <xdr:rowOff>622662</xdr:rowOff>
    </xdr:to>
    <xdr:pic>
      <xdr:nvPicPr>
        <xdr:cNvPr id="741" name="Picture 76">
          <a:extLst>
            <a:ext uri="{FF2B5EF4-FFF2-40B4-BE49-F238E27FC236}">
              <a16:creationId xmlns:a16="http://schemas.microsoft.com/office/drawing/2014/main" id="{78025E87-853C-4031-B909-6AD807D948D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84" t="20497" r="16221" b="21875"/>
        <a:stretch/>
      </xdr:blipFill>
      <xdr:spPr>
        <a:xfrm>
          <a:off x="985157" y="127334282"/>
          <a:ext cx="636814" cy="551905"/>
        </a:xfrm>
        <a:prstGeom prst="rect">
          <a:avLst/>
        </a:prstGeom>
      </xdr:spPr>
    </xdr:pic>
    <xdr:clientData/>
  </xdr:twoCellAnchor>
  <xdr:twoCellAnchor>
    <xdr:from>
      <xdr:col>2</xdr:col>
      <xdr:colOff>179614</xdr:colOff>
      <xdr:row>165</xdr:row>
      <xdr:rowOff>103415</xdr:rowOff>
    </xdr:from>
    <xdr:to>
      <xdr:col>2</xdr:col>
      <xdr:colOff>816428</xdr:colOff>
      <xdr:row>165</xdr:row>
      <xdr:rowOff>655320</xdr:rowOff>
    </xdr:to>
    <xdr:pic>
      <xdr:nvPicPr>
        <xdr:cNvPr id="742" name="Picture 76">
          <a:extLst>
            <a:ext uri="{FF2B5EF4-FFF2-40B4-BE49-F238E27FC236}">
              <a16:creationId xmlns:a16="http://schemas.microsoft.com/office/drawing/2014/main" id="{F938EAA1-B159-4F91-9204-D8624207E7A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84" t="20497" r="16221" b="21875"/>
        <a:stretch/>
      </xdr:blipFill>
      <xdr:spPr>
        <a:xfrm>
          <a:off x="979714" y="128090840"/>
          <a:ext cx="636814" cy="551905"/>
        </a:xfrm>
        <a:prstGeom prst="rect">
          <a:avLst/>
        </a:prstGeom>
      </xdr:spPr>
    </xdr:pic>
    <xdr:clientData/>
  </xdr:twoCellAnchor>
  <xdr:twoCellAnchor>
    <xdr:from>
      <xdr:col>2</xdr:col>
      <xdr:colOff>157843</xdr:colOff>
      <xdr:row>359</xdr:row>
      <xdr:rowOff>76199</xdr:rowOff>
    </xdr:from>
    <xdr:to>
      <xdr:col>2</xdr:col>
      <xdr:colOff>816429</xdr:colOff>
      <xdr:row>359</xdr:row>
      <xdr:rowOff>621593</xdr:rowOff>
    </xdr:to>
    <xdr:pic>
      <xdr:nvPicPr>
        <xdr:cNvPr id="743" name="Picture 51">
          <a:extLst>
            <a:ext uri="{FF2B5EF4-FFF2-40B4-BE49-F238E27FC236}">
              <a16:creationId xmlns:a16="http://schemas.microsoft.com/office/drawing/2014/main" id="{DC9179C7-2F4E-46C3-9304-DB97024E053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61" t="19833" r="18022" b="27898"/>
        <a:stretch/>
      </xdr:blipFill>
      <xdr:spPr>
        <a:xfrm>
          <a:off x="957943" y="232305224"/>
          <a:ext cx="658586" cy="545394"/>
        </a:xfrm>
        <a:prstGeom prst="rect">
          <a:avLst/>
        </a:prstGeom>
      </xdr:spPr>
    </xdr:pic>
    <xdr:clientData/>
  </xdr:twoCellAnchor>
  <xdr:twoCellAnchor>
    <xdr:from>
      <xdr:col>2</xdr:col>
      <xdr:colOff>157843</xdr:colOff>
      <xdr:row>360</xdr:row>
      <xdr:rowOff>76199</xdr:rowOff>
    </xdr:from>
    <xdr:to>
      <xdr:col>2</xdr:col>
      <xdr:colOff>816429</xdr:colOff>
      <xdr:row>360</xdr:row>
      <xdr:rowOff>621593</xdr:rowOff>
    </xdr:to>
    <xdr:pic>
      <xdr:nvPicPr>
        <xdr:cNvPr id="744" name="Picture 51">
          <a:extLst>
            <a:ext uri="{FF2B5EF4-FFF2-40B4-BE49-F238E27FC236}">
              <a16:creationId xmlns:a16="http://schemas.microsoft.com/office/drawing/2014/main" id="{1C79DADD-B66B-4167-9A93-7B0ABCF948E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61" t="19833" r="18022" b="27898"/>
        <a:stretch/>
      </xdr:blipFill>
      <xdr:spPr>
        <a:xfrm>
          <a:off x="957943" y="233029124"/>
          <a:ext cx="658586" cy="545394"/>
        </a:xfrm>
        <a:prstGeom prst="rect">
          <a:avLst/>
        </a:prstGeom>
      </xdr:spPr>
    </xdr:pic>
    <xdr:clientData/>
  </xdr:twoCellAnchor>
  <xdr:twoCellAnchor>
    <xdr:from>
      <xdr:col>2</xdr:col>
      <xdr:colOff>157843</xdr:colOff>
      <xdr:row>361</xdr:row>
      <xdr:rowOff>76199</xdr:rowOff>
    </xdr:from>
    <xdr:to>
      <xdr:col>2</xdr:col>
      <xdr:colOff>816429</xdr:colOff>
      <xdr:row>361</xdr:row>
      <xdr:rowOff>621593</xdr:rowOff>
    </xdr:to>
    <xdr:pic>
      <xdr:nvPicPr>
        <xdr:cNvPr id="745" name="Picture 51">
          <a:extLst>
            <a:ext uri="{FF2B5EF4-FFF2-40B4-BE49-F238E27FC236}">
              <a16:creationId xmlns:a16="http://schemas.microsoft.com/office/drawing/2014/main" id="{D6B5F313-8A76-4646-92B9-D3F28CEFD0B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61" t="19833" r="18022" b="27898"/>
        <a:stretch/>
      </xdr:blipFill>
      <xdr:spPr>
        <a:xfrm>
          <a:off x="957943" y="233753024"/>
          <a:ext cx="658586" cy="545394"/>
        </a:xfrm>
        <a:prstGeom prst="rect">
          <a:avLst/>
        </a:prstGeom>
      </xdr:spPr>
    </xdr:pic>
    <xdr:clientData/>
  </xdr:twoCellAnchor>
  <xdr:twoCellAnchor>
    <xdr:from>
      <xdr:col>2</xdr:col>
      <xdr:colOff>157843</xdr:colOff>
      <xdr:row>362</xdr:row>
      <xdr:rowOff>76199</xdr:rowOff>
    </xdr:from>
    <xdr:to>
      <xdr:col>2</xdr:col>
      <xdr:colOff>816429</xdr:colOff>
      <xdr:row>362</xdr:row>
      <xdr:rowOff>621593</xdr:rowOff>
    </xdr:to>
    <xdr:pic>
      <xdr:nvPicPr>
        <xdr:cNvPr id="746" name="Picture 51">
          <a:extLst>
            <a:ext uri="{FF2B5EF4-FFF2-40B4-BE49-F238E27FC236}">
              <a16:creationId xmlns:a16="http://schemas.microsoft.com/office/drawing/2014/main" id="{32E9AFD5-1B67-4C58-AA27-D333A61B3BE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61" t="19833" r="18022" b="27898"/>
        <a:stretch/>
      </xdr:blipFill>
      <xdr:spPr>
        <a:xfrm>
          <a:off x="957943" y="234476924"/>
          <a:ext cx="658586" cy="545394"/>
        </a:xfrm>
        <a:prstGeom prst="rect">
          <a:avLst/>
        </a:prstGeom>
      </xdr:spPr>
    </xdr:pic>
    <xdr:clientData/>
  </xdr:twoCellAnchor>
  <xdr:twoCellAnchor>
    <xdr:from>
      <xdr:col>2</xdr:col>
      <xdr:colOff>104502</xdr:colOff>
      <xdr:row>353</xdr:row>
      <xdr:rowOff>100148</xdr:rowOff>
    </xdr:from>
    <xdr:to>
      <xdr:col>2</xdr:col>
      <xdr:colOff>776697</xdr:colOff>
      <xdr:row>353</xdr:row>
      <xdr:rowOff>666206</xdr:rowOff>
    </xdr:to>
    <xdr:pic>
      <xdr:nvPicPr>
        <xdr:cNvPr id="747" name="Picture 5">
          <a:extLst>
            <a:ext uri="{FF2B5EF4-FFF2-40B4-BE49-F238E27FC236}">
              <a16:creationId xmlns:a16="http://schemas.microsoft.com/office/drawing/2014/main" id="{88DECD22-386E-4346-BCCE-7CCEFD56BB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70" t="21942" r="17183" b="24377"/>
        <a:stretch/>
      </xdr:blipFill>
      <xdr:spPr>
        <a:xfrm>
          <a:off x="904602" y="227985773"/>
          <a:ext cx="672195" cy="566058"/>
        </a:xfrm>
        <a:prstGeom prst="rect">
          <a:avLst/>
        </a:prstGeom>
      </xdr:spPr>
    </xdr:pic>
    <xdr:clientData/>
  </xdr:twoCellAnchor>
  <xdr:twoCellAnchor>
    <xdr:from>
      <xdr:col>2</xdr:col>
      <xdr:colOff>157842</xdr:colOff>
      <xdr:row>354</xdr:row>
      <xdr:rowOff>92528</xdr:rowOff>
    </xdr:from>
    <xdr:to>
      <xdr:col>2</xdr:col>
      <xdr:colOff>830037</xdr:colOff>
      <xdr:row>354</xdr:row>
      <xdr:rowOff>658586</xdr:rowOff>
    </xdr:to>
    <xdr:pic>
      <xdr:nvPicPr>
        <xdr:cNvPr id="748" name="Picture 5">
          <a:extLst>
            <a:ext uri="{FF2B5EF4-FFF2-40B4-BE49-F238E27FC236}">
              <a16:creationId xmlns:a16="http://schemas.microsoft.com/office/drawing/2014/main" id="{AED8A453-A448-4889-94D0-65501B5129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70" t="21942" r="17183" b="24377"/>
        <a:stretch/>
      </xdr:blipFill>
      <xdr:spPr>
        <a:xfrm>
          <a:off x="957942" y="228702053"/>
          <a:ext cx="672195" cy="566058"/>
        </a:xfrm>
        <a:prstGeom prst="rect">
          <a:avLst/>
        </a:prstGeom>
      </xdr:spPr>
    </xdr:pic>
    <xdr:clientData/>
  </xdr:twoCellAnchor>
  <xdr:twoCellAnchor>
    <xdr:from>
      <xdr:col>2</xdr:col>
      <xdr:colOff>157842</xdr:colOff>
      <xdr:row>355</xdr:row>
      <xdr:rowOff>92528</xdr:rowOff>
    </xdr:from>
    <xdr:to>
      <xdr:col>2</xdr:col>
      <xdr:colOff>830037</xdr:colOff>
      <xdr:row>355</xdr:row>
      <xdr:rowOff>658586</xdr:rowOff>
    </xdr:to>
    <xdr:pic>
      <xdr:nvPicPr>
        <xdr:cNvPr id="749" name="Picture 5">
          <a:extLst>
            <a:ext uri="{FF2B5EF4-FFF2-40B4-BE49-F238E27FC236}">
              <a16:creationId xmlns:a16="http://schemas.microsoft.com/office/drawing/2014/main" id="{DD8D9733-B89C-4EFC-A367-89B7140051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70" t="21942" r="17183" b="24377"/>
        <a:stretch/>
      </xdr:blipFill>
      <xdr:spPr>
        <a:xfrm>
          <a:off x="957942" y="229425953"/>
          <a:ext cx="672195" cy="566058"/>
        </a:xfrm>
        <a:prstGeom prst="rect">
          <a:avLst/>
        </a:prstGeom>
      </xdr:spPr>
    </xdr:pic>
    <xdr:clientData/>
  </xdr:twoCellAnchor>
  <xdr:twoCellAnchor>
    <xdr:from>
      <xdr:col>2</xdr:col>
      <xdr:colOff>142602</xdr:colOff>
      <xdr:row>356</xdr:row>
      <xdr:rowOff>92528</xdr:rowOff>
    </xdr:from>
    <xdr:to>
      <xdr:col>2</xdr:col>
      <xdr:colOff>814797</xdr:colOff>
      <xdr:row>356</xdr:row>
      <xdr:rowOff>658586</xdr:rowOff>
    </xdr:to>
    <xdr:pic>
      <xdr:nvPicPr>
        <xdr:cNvPr id="750" name="Picture 5">
          <a:extLst>
            <a:ext uri="{FF2B5EF4-FFF2-40B4-BE49-F238E27FC236}">
              <a16:creationId xmlns:a16="http://schemas.microsoft.com/office/drawing/2014/main" id="{BCFFDF52-F249-4601-B33E-309513369C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70" t="21942" r="17183" b="24377"/>
        <a:stretch/>
      </xdr:blipFill>
      <xdr:spPr>
        <a:xfrm>
          <a:off x="942702" y="230149853"/>
          <a:ext cx="672195" cy="566058"/>
        </a:xfrm>
        <a:prstGeom prst="rect">
          <a:avLst/>
        </a:prstGeom>
      </xdr:spPr>
    </xdr:pic>
    <xdr:clientData/>
  </xdr:twoCellAnchor>
  <xdr:twoCellAnchor>
    <xdr:from>
      <xdr:col>2</xdr:col>
      <xdr:colOff>136071</xdr:colOff>
      <xdr:row>347</xdr:row>
      <xdr:rowOff>59871</xdr:rowOff>
    </xdr:from>
    <xdr:to>
      <xdr:col>2</xdr:col>
      <xdr:colOff>805542</xdr:colOff>
      <xdr:row>347</xdr:row>
      <xdr:rowOff>629825</xdr:rowOff>
    </xdr:to>
    <xdr:pic>
      <xdr:nvPicPr>
        <xdr:cNvPr id="751" name="Picture 21">
          <a:extLst>
            <a:ext uri="{FF2B5EF4-FFF2-40B4-BE49-F238E27FC236}">
              <a16:creationId xmlns:a16="http://schemas.microsoft.com/office/drawing/2014/main" id="{21B5E24F-194D-4947-9A34-7FF340E514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59" t="16989" r="14356" b="22237"/>
        <a:stretch/>
      </xdr:blipFill>
      <xdr:spPr>
        <a:xfrm>
          <a:off x="936171" y="223602096"/>
          <a:ext cx="669471" cy="569954"/>
        </a:xfrm>
        <a:prstGeom prst="rect">
          <a:avLst/>
        </a:prstGeom>
      </xdr:spPr>
    </xdr:pic>
    <xdr:clientData/>
  </xdr:twoCellAnchor>
  <xdr:twoCellAnchor>
    <xdr:from>
      <xdr:col>2</xdr:col>
      <xdr:colOff>136071</xdr:colOff>
      <xdr:row>348</xdr:row>
      <xdr:rowOff>59871</xdr:rowOff>
    </xdr:from>
    <xdr:to>
      <xdr:col>2</xdr:col>
      <xdr:colOff>805542</xdr:colOff>
      <xdr:row>348</xdr:row>
      <xdr:rowOff>629825</xdr:rowOff>
    </xdr:to>
    <xdr:pic>
      <xdr:nvPicPr>
        <xdr:cNvPr id="752" name="Picture 21">
          <a:extLst>
            <a:ext uri="{FF2B5EF4-FFF2-40B4-BE49-F238E27FC236}">
              <a16:creationId xmlns:a16="http://schemas.microsoft.com/office/drawing/2014/main" id="{15B986D5-776B-45F6-A7FF-400CFDCA79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59" t="16989" r="14356" b="22237"/>
        <a:stretch/>
      </xdr:blipFill>
      <xdr:spPr>
        <a:xfrm>
          <a:off x="936171" y="224325996"/>
          <a:ext cx="669471" cy="569954"/>
        </a:xfrm>
        <a:prstGeom prst="rect">
          <a:avLst/>
        </a:prstGeom>
      </xdr:spPr>
    </xdr:pic>
    <xdr:clientData/>
  </xdr:twoCellAnchor>
  <xdr:twoCellAnchor>
    <xdr:from>
      <xdr:col>2</xdr:col>
      <xdr:colOff>136071</xdr:colOff>
      <xdr:row>349</xdr:row>
      <xdr:rowOff>59871</xdr:rowOff>
    </xdr:from>
    <xdr:to>
      <xdr:col>2</xdr:col>
      <xdr:colOff>805542</xdr:colOff>
      <xdr:row>349</xdr:row>
      <xdr:rowOff>629825</xdr:rowOff>
    </xdr:to>
    <xdr:pic>
      <xdr:nvPicPr>
        <xdr:cNvPr id="753" name="Picture 21">
          <a:extLst>
            <a:ext uri="{FF2B5EF4-FFF2-40B4-BE49-F238E27FC236}">
              <a16:creationId xmlns:a16="http://schemas.microsoft.com/office/drawing/2014/main" id="{CFEF33CD-8620-40F3-A240-7B46CFFBF1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59" t="16989" r="14356" b="22237"/>
        <a:stretch/>
      </xdr:blipFill>
      <xdr:spPr>
        <a:xfrm>
          <a:off x="936171" y="225049896"/>
          <a:ext cx="669471" cy="569954"/>
        </a:xfrm>
        <a:prstGeom prst="rect">
          <a:avLst/>
        </a:prstGeom>
      </xdr:spPr>
    </xdr:pic>
    <xdr:clientData/>
  </xdr:twoCellAnchor>
  <xdr:twoCellAnchor>
    <xdr:from>
      <xdr:col>2</xdr:col>
      <xdr:colOff>136071</xdr:colOff>
      <xdr:row>350</xdr:row>
      <xdr:rowOff>59871</xdr:rowOff>
    </xdr:from>
    <xdr:to>
      <xdr:col>2</xdr:col>
      <xdr:colOff>805542</xdr:colOff>
      <xdr:row>350</xdr:row>
      <xdr:rowOff>629825</xdr:rowOff>
    </xdr:to>
    <xdr:pic>
      <xdr:nvPicPr>
        <xdr:cNvPr id="754" name="Picture 21">
          <a:extLst>
            <a:ext uri="{FF2B5EF4-FFF2-40B4-BE49-F238E27FC236}">
              <a16:creationId xmlns:a16="http://schemas.microsoft.com/office/drawing/2014/main" id="{7C4A958B-A792-409A-8C96-317DE6D466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59" t="16989" r="14356" b="22237"/>
        <a:stretch/>
      </xdr:blipFill>
      <xdr:spPr>
        <a:xfrm>
          <a:off x="936171" y="225773796"/>
          <a:ext cx="669471" cy="569954"/>
        </a:xfrm>
        <a:prstGeom prst="rect">
          <a:avLst/>
        </a:prstGeom>
      </xdr:spPr>
    </xdr:pic>
    <xdr:clientData/>
  </xdr:twoCellAnchor>
  <xdr:twoCellAnchor>
    <xdr:from>
      <xdr:col>2</xdr:col>
      <xdr:colOff>136070</xdr:colOff>
      <xdr:row>340</xdr:row>
      <xdr:rowOff>54427</xdr:rowOff>
    </xdr:from>
    <xdr:to>
      <xdr:col>2</xdr:col>
      <xdr:colOff>772886</xdr:colOff>
      <xdr:row>340</xdr:row>
      <xdr:rowOff>656819</xdr:rowOff>
    </xdr:to>
    <xdr:pic>
      <xdr:nvPicPr>
        <xdr:cNvPr id="755" name="Picture 18">
          <a:extLst>
            <a:ext uri="{FF2B5EF4-FFF2-40B4-BE49-F238E27FC236}">
              <a16:creationId xmlns:a16="http://schemas.microsoft.com/office/drawing/2014/main" id="{3AC5E58E-C649-4444-B19C-1C49CE845B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26" t="18183" r="17678" b="22511"/>
        <a:stretch/>
      </xdr:blipFill>
      <xdr:spPr>
        <a:xfrm>
          <a:off x="936170" y="218529352"/>
          <a:ext cx="636816" cy="602392"/>
        </a:xfrm>
        <a:prstGeom prst="rect">
          <a:avLst/>
        </a:prstGeom>
      </xdr:spPr>
    </xdr:pic>
    <xdr:clientData/>
  </xdr:twoCellAnchor>
  <xdr:twoCellAnchor>
    <xdr:from>
      <xdr:col>2</xdr:col>
      <xdr:colOff>136070</xdr:colOff>
      <xdr:row>341</xdr:row>
      <xdr:rowOff>54427</xdr:rowOff>
    </xdr:from>
    <xdr:to>
      <xdr:col>2</xdr:col>
      <xdr:colOff>772886</xdr:colOff>
      <xdr:row>341</xdr:row>
      <xdr:rowOff>656819</xdr:rowOff>
    </xdr:to>
    <xdr:pic>
      <xdr:nvPicPr>
        <xdr:cNvPr id="756" name="Picture 18">
          <a:extLst>
            <a:ext uri="{FF2B5EF4-FFF2-40B4-BE49-F238E27FC236}">
              <a16:creationId xmlns:a16="http://schemas.microsoft.com/office/drawing/2014/main" id="{09289866-E0AC-4BF5-A310-E84F9D530E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26" t="18183" r="17678" b="22511"/>
        <a:stretch/>
      </xdr:blipFill>
      <xdr:spPr>
        <a:xfrm>
          <a:off x="936170" y="219253252"/>
          <a:ext cx="636816" cy="602392"/>
        </a:xfrm>
        <a:prstGeom prst="rect">
          <a:avLst/>
        </a:prstGeom>
      </xdr:spPr>
    </xdr:pic>
    <xdr:clientData/>
  </xdr:twoCellAnchor>
  <xdr:twoCellAnchor>
    <xdr:from>
      <xdr:col>2</xdr:col>
      <xdr:colOff>136070</xdr:colOff>
      <xdr:row>342</xdr:row>
      <xdr:rowOff>54427</xdr:rowOff>
    </xdr:from>
    <xdr:to>
      <xdr:col>2</xdr:col>
      <xdr:colOff>772886</xdr:colOff>
      <xdr:row>342</xdr:row>
      <xdr:rowOff>656819</xdr:rowOff>
    </xdr:to>
    <xdr:pic>
      <xdr:nvPicPr>
        <xdr:cNvPr id="757" name="Picture 18">
          <a:extLst>
            <a:ext uri="{FF2B5EF4-FFF2-40B4-BE49-F238E27FC236}">
              <a16:creationId xmlns:a16="http://schemas.microsoft.com/office/drawing/2014/main" id="{4F7719FC-456A-484A-A0B0-04C136BDDB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26" t="18183" r="17678" b="22511"/>
        <a:stretch/>
      </xdr:blipFill>
      <xdr:spPr>
        <a:xfrm>
          <a:off x="936170" y="219977152"/>
          <a:ext cx="636816" cy="602392"/>
        </a:xfrm>
        <a:prstGeom prst="rect">
          <a:avLst/>
        </a:prstGeom>
      </xdr:spPr>
    </xdr:pic>
    <xdr:clientData/>
  </xdr:twoCellAnchor>
  <xdr:twoCellAnchor>
    <xdr:from>
      <xdr:col>2</xdr:col>
      <xdr:colOff>136070</xdr:colOff>
      <xdr:row>343</xdr:row>
      <xdr:rowOff>54427</xdr:rowOff>
    </xdr:from>
    <xdr:to>
      <xdr:col>2</xdr:col>
      <xdr:colOff>772886</xdr:colOff>
      <xdr:row>343</xdr:row>
      <xdr:rowOff>656819</xdr:rowOff>
    </xdr:to>
    <xdr:pic>
      <xdr:nvPicPr>
        <xdr:cNvPr id="758" name="Picture 18">
          <a:extLst>
            <a:ext uri="{FF2B5EF4-FFF2-40B4-BE49-F238E27FC236}">
              <a16:creationId xmlns:a16="http://schemas.microsoft.com/office/drawing/2014/main" id="{C6DB3721-79D4-4379-916C-D38A841AE1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26" t="18183" r="17678" b="22511"/>
        <a:stretch/>
      </xdr:blipFill>
      <xdr:spPr>
        <a:xfrm>
          <a:off x="936170" y="220701052"/>
          <a:ext cx="636816" cy="602392"/>
        </a:xfrm>
        <a:prstGeom prst="rect">
          <a:avLst/>
        </a:prstGeom>
      </xdr:spPr>
    </xdr:pic>
    <xdr:clientData/>
  </xdr:twoCellAnchor>
  <xdr:twoCellAnchor>
    <xdr:from>
      <xdr:col>2</xdr:col>
      <xdr:colOff>141514</xdr:colOff>
      <xdr:row>334</xdr:row>
      <xdr:rowOff>70757</xdr:rowOff>
    </xdr:from>
    <xdr:to>
      <xdr:col>2</xdr:col>
      <xdr:colOff>778329</xdr:colOff>
      <xdr:row>334</xdr:row>
      <xdr:rowOff>671694</xdr:rowOff>
    </xdr:to>
    <xdr:pic>
      <xdr:nvPicPr>
        <xdr:cNvPr id="759" name="Picture 16">
          <a:extLst>
            <a:ext uri="{FF2B5EF4-FFF2-40B4-BE49-F238E27FC236}">
              <a16:creationId xmlns:a16="http://schemas.microsoft.com/office/drawing/2014/main" id="{822AA2D6-9F58-47D6-B7DB-9AF07BC70D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11" t="21242" r="18755" b="20690"/>
        <a:stretch/>
      </xdr:blipFill>
      <xdr:spPr>
        <a:xfrm>
          <a:off x="941614" y="214202282"/>
          <a:ext cx="636815" cy="600937"/>
        </a:xfrm>
        <a:prstGeom prst="rect">
          <a:avLst/>
        </a:prstGeom>
      </xdr:spPr>
    </xdr:pic>
    <xdr:clientData/>
  </xdr:twoCellAnchor>
  <xdr:twoCellAnchor>
    <xdr:from>
      <xdr:col>2</xdr:col>
      <xdr:colOff>141514</xdr:colOff>
      <xdr:row>335</xdr:row>
      <xdr:rowOff>70757</xdr:rowOff>
    </xdr:from>
    <xdr:to>
      <xdr:col>2</xdr:col>
      <xdr:colOff>778329</xdr:colOff>
      <xdr:row>335</xdr:row>
      <xdr:rowOff>671694</xdr:rowOff>
    </xdr:to>
    <xdr:pic>
      <xdr:nvPicPr>
        <xdr:cNvPr id="760" name="Picture 16">
          <a:extLst>
            <a:ext uri="{FF2B5EF4-FFF2-40B4-BE49-F238E27FC236}">
              <a16:creationId xmlns:a16="http://schemas.microsoft.com/office/drawing/2014/main" id="{1D8F9F06-DB7E-4BD6-97A6-0EA889AD40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11" t="21242" r="18755" b="20690"/>
        <a:stretch/>
      </xdr:blipFill>
      <xdr:spPr>
        <a:xfrm>
          <a:off x="941614" y="214926182"/>
          <a:ext cx="636815" cy="600937"/>
        </a:xfrm>
        <a:prstGeom prst="rect">
          <a:avLst/>
        </a:prstGeom>
      </xdr:spPr>
    </xdr:pic>
    <xdr:clientData/>
  </xdr:twoCellAnchor>
  <xdr:twoCellAnchor>
    <xdr:from>
      <xdr:col>2</xdr:col>
      <xdr:colOff>141514</xdr:colOff>
      <xdr:row>336</xdr:row>
      <xdr:rowOff>70757</xdr:rowOff>
    </xdr:from>
    <xdr:to>
      <xdr:col>2</xdr:col>
      <xdr:colOff>778329</xdr:colOff>
      <xdr:row>336</xdr:row>
      <xdr:rowOff>671694</xdr:rowOff>
    </xdr:to>
    <xdr:pic>
      <xdr:nvPicPr>
        <xdr:cNvPr id="761" name="Picture 16">
          <a:extLst>
            <a:ext uri="{FF2B5EF4-FFF2-40B4-BE49-F238E27FC236}">
              <a16:creationId xmlns:a16="http://schemas.microsoft.com/office/drawing/2014/main" id="{CB37A72A-FC36-4D94-A386-3D63FCD70E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11" t="21242" r="18755" b="20690"/>
        <a:stretch/>
      </xdr:blipFill>
      <xdr:spPr>
        <a:xfrm>
          <a:off x="941614" y="215650082"/>
          <a:ext cx="636815" cy="600937"/>
        </a:xfrm>
        <a:prstGeom prst="rect">
          <a:avLst/>
        </a:prstGeom>
      </xdr:spPr>
    </xdr:pic>
    <xdr:clientData/>
  </xdr:twoCellAnchor>
  <xdr:twoCellAnchor>
    <xdr:from>
      <xdr:col>2</xdr:col>
      <xdr:colOff>141514</xdr:colOff>
      <xdr:row>337</xdr:row>
      <xdr:rowOff>70757</xdr:rowOff>
    </xdr:from>
    <xdr:to>
      <xdr:col>2</xdr:col>
      <xdr:colOff>778329</xdr:colOff>
      <xdr:row>337</xdr:row>
      <xdr:rowOff>671694</xdr:rowOff>
    </xdr:to>
    <xdr:pic>
      <xdr:nvPicPr>
        <xdr:cNvPr id="762" name="Picture 16">
          <a:extLst>
            <a:ext uri="{FF2B5EF4-FFF2-40B4-BE49-F238E27FC236}">
              <a16:creationId xmlns:a16="http://schemas.microsoft.com/office/drawing/2014/main" id="{EEF7FE5D-46FE-4938-A0F9-A38297E31A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11" t="21242" r="18755" b="20690"/>
        <a:stretch/>
      </xdr:blipFill>
      <xdr:spPr>
        <a:xfrm>
          <a:off x="941614" y="216373982"/>
          <a:ext cx="636815" cy="600937"/>
        </a:xfrm>
        <a:prstGeom prst="rect">
          <a:avLst/>
        </a:prstGeom>
      </xdr:spPr>
    </xdr:pic>
    <xdr:clientData/>
  </xdr:twoCellAnchor>
  <xdr:twoCellAnchor>
    <xdr:from>
      <xdr:col>2</xdr:col>
      <xdr:colOff>137160</xdr:colOff>
      <xdr:row>555</xdr:row>
      <xdr:rowOff>68580</xdr:rowOff>
    </xdr:from>
    <xdr:to>
      <xdr:col>2</xdr:col>
      <xdr:colOff>728799</xdr:colOff>
      <xdr:row>555</xdr:row>
      <xdr:rowOff>660219</xdr:rowOff>
    </xdr:to>
    <xdr:pic>
      <xdr:nvPicPr>
        <xdr:cNvPr id="763" name="Grafik 762">
          <a:extLst>
            <a:ext uri="{FF2B5EF4-FFF2-40B4-BE49-F238E27FC236}">
              <a16:creationId xmlns:a16="http://schemas.microsoft.com/office/drawing/2014/main" id="{BF194365-D173-4D3B-B037-CE4474AAAF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005" t="2591" r="29016" b="69430"/>
        <a:stretch/>
      </xdr:blipFill>
      <xdr:spPr>
        <a:xfrm>
          <a:off x="937260" y="367666905"/>
          <a:ext cx="591639" cy="591639"/>
        </a:xfrm>
        <a:prstGeom prst="rect">
          <a:avLst/>
        </a:prstGeom>
      </xdr:spPr>
    </xdr:pic>
    <xdr:clientData/>
  </xdr:twoCellAnchor>
  <xdr:twoCellAnchor>
    <xdr:from>
      <xdr:col>2</xdr:col>
      <xdr:colOff>60960</xdr:colOff>
      <xdr:row>558</xdr:row>
      <xdr:rowOff>68580</xdr:rowOff>
    </xdr:from>
    <xdr:to>
      <xdr:col>2</xdr:col>
      <xdr:colOff>652599</xdr:colOff>
      <xdr:row>558</xdr:row>
      <xdr:rowOff>660219</xdr:rowOff>
    </xdr:to>
    <xdr:pic>
      <xdr:nvPicPr>
        <xdr:cNvPr id="764" name="Grafik 763">
          <a:extLst>
            <a:ext uri="{FF2B5EF4-FFF2-40B4-BE49-F238E27FC236}">
              <a16:creationId xmlns:a16="http://schemas.microsoft.com/office/drawing/2014/main" id="{D47DDFEA-F51B-46F6-AF53-BB54BC830C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005" t="2591" r="29016" b="69430"/>
        <a:stretch/>
      </xdr:blipFill>
      <xdr:spPr>
        <a:xfrm>
          <a:off x="861060" y="369838605"/>
          <a:ext cx="591639" cy="591639"/>
        </a:xfrm>
        <a:prstGeom prst="rect">
          <a:avLst/>
        </a:prstGeom>
      </xdr:spPr>
    </xdr:pic>
    <xdr:clientData/>
  </xdr:twoCellAnchor>
  <xdr:twoCellAnchor>
    <xdr:from>
      <xdr:col>2</xdr:col>
      <xdr:colOff>53340</xdr:colOff>
      <xdr:row>557</xdr:row>
      <xdr:rowOff>60960</xdr:rowOff>
    </xdr:from>
    <xdr:to>
      <xdr:col>2</xdr:col>
      <xdr:colOff>644979</xdr:colOff>
      <xdr:row>557</xdr:row>
      <xdr:rowOff>652599</xdr:rowOff>
    </xdr:to>
    <xdr:pic>
      <xdr:nvPicPr>
        <xdr:cNvPr id="765" name="Grafik 764">
          <a:extLst>
            <a:ext uri="{FF2B5EF4-FFF2-40B4-BE49-F238E27FC236}">
              <a16:creationId xmlns:a16="http://schemas.microsoft.com/office/drawing/2014/main" id="{7E121F94-D2C0-4EE4-9DE2-880473C8E7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005" t="2591" r="29016" b="69430"/>
        <a:stretch/>
      </xdr:blipFill>
      <xdr:spPr>
        <a:xfrm>
          <a:off x="853440" y="369107085"/>
          <a:ext cx="591639" cy="591639"/>
        </a:xfrm>
        <a:prstGeom prst="rect">
          <a:avLst/>
        </a:prstGeom>
      </xdr:spPr>
    </xdr:pic>
    <xdr:clientData/>
  </xdr:twoCellAnchor>
  <xdr:twoCellAnchor>
    <xdr:from>
      <xdr:col>2</xdr:col>
      <xdr:colOff>91440</xdr:colOff>
      <xdr:row>556</xdr:row>
      <xdr:rowOff>53340</xdr:rowOff>
    </xdr:from>
    <xdr:to>
      <xdr:col>2</xdr:col>
      <xdr:colOff>683079</xdr:colOff>
      <xdr:row>556</xdr:row>
      <xdr:rowOff>644979</xdr:rowOff>
    </xdr:to>
    <xdr:pic>
      <xdr:nvPicPr>
        <xdr:cNvPr id="766" name="Grafik 765">
          <a:extLst>
            <a:ext uri="{FF2B5EF4-FFF2-40B4-BE49-F238E27FC236}">
              <a16:creationId xmlns:a16="http://schemas.microsoft.com/office/drawing/2014/main" id="{C5222139-8216-494C-8D87-0063FC2B2E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005" t="2591" r="29016" b="69430"/>
        <a:stretch/>
      </xdr:blipFill>
      <xdr:spPr>
        <a:xfrm>
          <a:off x="891540" y="368375565"/>
          <a:ext cx="591639" cy="591639"/>
        </a:xfrm>
        <a:prstGeom prst="rect">
          <a:avLst/>
        </a:prstGeom>
      </xdr:spPr>
    </xdr:pic>
    <xdr:clientData/>
  </xdr:twoCellAnchor>
  <xdr:twoCellAnchor>
    <xdr:from>
      <xdr:col>2</xdr:col>
      <xdr:colOff>288470</xdr:colOff>
      <xdr:row>580</xdr:row>
      <xdr:rowOff>76200</xdr:rowOff>
    </xdr:from>
    <xdr:to>
      <xdr:col>2</xdr:col>
      <xdr:colOff>656443</xdr:colOff>
      <xdr:row>580</xdr:row>
      <xdr:rowOff>653144</xdr:rowOff>
    </xdr:to>
    <xdr:pic>
      <xdr:nvPicPr>
        <xdr:cNvPr id="767" name="Grafik 766">
          <a:extLst>
            <a:ext uri="{FF2B5EF4-FFF2-40B4-BE49-F238E27FC236}">
              <a16:creationId xmlns:a16="http://schemas.microsoft.com/office/drawing/2014/main" id="{C70F9CE2-4ED3-49F8-9725-BC0085FAE9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326" t="-1" r="36038" b="80187"/>
        <a:stretch/>
      </xdr:blipFill>
      <xdr:spPr>
        <a:xfrm>
          <a:off x="1088570" y="385772025"/>
          <a:ext cx="367973" cy="576944"/>
        </a:xfrm>
        <a:prstGeom prst="rect">
          <a:avLst/>
        </a:prstGeom>
      </xdr:spPr>
    </xdr:pic>
    <xdr:clientData/>
  </xdr:twoCellAnchor>
  <xdr:twoCellAnchor>
    <xdr:from>
      <xdr:col>2</xdr:col>
      <xdr:colOff>273230</xdr:colOff>
      <xdr:row>579</xdr:row>
      <xdr:rowOff>106680</xdr:rowOff>
    </xdr:from>
    <xdr:to>
      <xdr:col>2</xdr:col>
      <xdr:colOff>641203</xdr:colOff>
      <xdr:row>579</xdr:row>
      <xdr:rowOff>683624</xdr:rowOff>
    </xdr:to>
    <xdr:pic>
      <xdr:nvPicPr>
        <xdr:cNvPr id="768" name="Grafik 767">
          <a:extLst>
            <a:ext uri="{FF2B5EF4-FFF2-40B4-BE49-F238E27FC236}">
              <a16:creationId xmlns:a16="http://schemas.microsoft.com/office/drawing/2014/main" id="{B4884629-EE62-49AD-9BE8-8B2E0F43D9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326" t="-1" r="36038" b="80187"/>
        <a:stretch/>
      </xdr:blipFill>
      <xdr:spPr>
        <a:xfrm>
          <a:off x="1073330" y="385078605"/>
          <a:ext cx="367973" cy="576944"/>
        </a:xfrm>
        <a:prstGeom prst="rect">
          <a:avLst/>
        </a:prstGeom>
      </xdr:spPr>
    </xdr:pic>
    <xdr:clientData/>
  </xdr:twoCellAnchor>
  <xdr:twoCellAnchor>
    <xdr:from>
      <xdr:col>2</xdr:col>
      <xdr:colOff>250370</xdr:colOff>
      <xdr:row>578</xdr:row>
      <xdr:rowOff>68580</xdr:rowOff>
    </xdr:from>
    <xdr:to>
      <xdr:col>2</xdr:col>
      <xdr:colOff>618343</xdr:colOff>
      <xdr:row>578</xdr:row>
      <xdr:rowOff>645524</xdr:rowOff>
    </xdr:to>
    <xdr:pic>
      <xdr:nvPicPr>
        <xdr:cNvPr id="769" name="Grafik 768">
          <a:extLst>
            <a:ext uri="{FF2B5EF4-FFF2-40B4-BE49-F238E27FC236}">
              <a16:creationId xmlns:a16="http://schemas.microsoft.com/office/drawing/2014/main" id="{79ABDB1F-6B7B-4025-8D4D-24D279CD94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326" t="-1" r="36038" b="80187"/>
        <a:stretch/>
      </xdr:blipFill>
      <xdr:spPr>
        <a:xfrm>
          <a:off x="1050470" y="384316605"/>
          <a:ext cx="367973" cy="576944"/>
        </a:xfrm>
        <a:prstGeom prst="rect">
          <a:avLst/>
        </a:prstGeom>
      </xdr:spPr>
    </xdr:pic>
    <xdr:clientData/>
  </xdr:twoCellAnchor>
  <xdr:twoCellAnchor>
    <xdr:from>
      <xdr:col>2</xdr:col>
      <xdr:colOff>205740</xdr:colOff>
      <xdr:row>559</xdr:row>
      <xdr:rowOff>91440</xdr:rowOff>
    </xdr:from>
    <xdr:to>
      <xdr:col>2</xdr:col>
      <xdr:colOff>690427</xdr:colOff>
      <xdr:row>559</xdr:row>
      <xdr:rowOff>672465</xdr:rowOff>
    </xdr:to>
    <xdr:pic>
      <xdr:nvPicPr>
        <xdr:cNvPr id="770" name="Grafik 769">
          <a:extLst>
            <a:ext uri="{FF2B5EF4-FFF2-40B4-BE49-F238E27FC236}">
              <a16:creationId xmlns:a16="http://schemas.microsoft.com/office/drawing/2014/main" id="{06E04030-1F2F-4571-A36F-CFFB29108C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658" t="41597" r="38936" b="39776"/>
        <a:stretch/>
      </xdr:blipFill>
      <xdr:spPr>
        <a:xfrm>
          <a:off x="1005840" y="370585365"/>
          <a:ext cx="484687" cy="581025"/>
        </a:xfrm>
        <a:prstGeom prst="rect">
          <a:avLst/>
        </a:prstGeom>
      </xdr:spPr>
    </xdr:pic>
    <xdr:clientData/>
  </xdr:twoCellAnchor>
  <xdr:twoCellAnchor>
    <xdr:from>
      <xdr:col>2</xdr:col>
      <xdr:colOff>160020</xdr:colOff>
      <xdr:row>560</xdr:row>
      <xdr:rowOff>83820</xdr:rowOff>
    </xdr:from>
    <xdr:to>
      <xdr:col>2</xdr:col>
      <xdr:colOff>644707</xdr:colOff>
      <xdr:row>560</xdr:row>
      <xdr:rowOff>664845</xdr:rowOff>
    </xdr:to>
    <xdr:pic>
      <xdr:nvPicPr>
        <xdr:cNvPr id="771" name="Grafik 770">
          <a:extLst>
            <a:ext uri="{FF2B5EF4-FFF2-40B4-BE49-F238E27FC236}">
              <a16:creationId xmlns:a16="http://schemas.microsoft.com/office/drawing/2014/main" id="{EDDDBFFF-1422-4146-A340-7E23CD4C36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658" t="41597" r="38936" b="39776"/>
        <a:stretch/>
      </xdr:blipFill>
      <xdr:spPr>
        <a:xfrm>
          <a:off x="960120" y="371301645"/>
          <a:ext cx="484687" cy="581025"/>
        </a:xfrm>
        <a:prstGeom prst="rect">
          <a:avLst/>
        </a:prstGeom>
      </xdr:spPr>
    </xdr:pic>
    <xdr:clientData/>
  </xdr:twoCellAnchor>
  <xdr:twoCellAnchor>
    <xdr:from>
      <xdr:col>2</xdr:col>
      <xdr:colOff>167640</xdr:colOff>
      <xdr:row>562</xdr:row>
      <xdr:rowOff>68580</xdr:rowOff>
    </xdr:from>
    <xdr:to>
      <xdr:col>2</xdr:col>
      <xdr:colOff>652327</xdr:colOff>
      <xdr:row>562</xdr:row>
      <xdr:rowOff>649605</xdr:rowOff>
    </xdr:to>
    <xdr:pic>
      <xdr:nvPicPr>
        <xdr:cNvPr id="772" name="Grafik 771">
          <a:extLst>
            <a:ext uri="{FF2B5EF4-FFF2-40B4-BE49-F238E27FC236}">
              <a16:creationId xmlns:a16="http://schemas.microsoft.com/office/drawing/2014/main" id="{D3BD29FA-A1BD-422B-BDFD-A7AB02FDE6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658" t="41597" r="38936" b="39776"/>
        <a:stretch/>
      </xdr:blipFill>
      <xdr:spPr>
        <a:xfrm>
          <a:off x="967740" y="372734205"/>
          <a:ext cx="484687" cy="581025"/>
        </a:xfrm>
        <a:prstGeom prst="rect">
          <a:avLst/>
        </a:prstGeom>
      </xdr:spPr>
    </xdr:pic>
    <xdr:clientData/>
  </xdr:twoCellAnchor>
  <xdr:twoCellAnchor>
    <xdr:from>
      <xdr:col>2</xdr:col>
      <xdr:colOff>213360</xdr:colOff>
      <xdr:row>565</xdr:row>
      <xdr:rowOff>99060</xdr:rowOff>
    </xdr:from>
    <xdr:to>
      <xdr:col>2</xdr:col>
      <xdr:colOff>698047</xdr:colOff>
      <xdr:row>565</xdr:row>
      <xdr:rowOff>680085</xdr:rowOff>
    </xdr:to>
    <xdr:pic>
      <xdr:nvPicPr>
        <xdr:cNvPr id="773" name="Grafik 772">
          <a:extLst>
            <a:ext uri="{FF2B5EF4-FFF2-40B4-BE49-F238E27FC236}">
              <a16:creationId xmlns:a16="http://schemas.microsoft.com/office/drawing/2014/main" id="{077597B9-8409-428E-84DF-7C565BA83F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658" t="41597" r="38936" b="39776"/>
        <a:stretch/>
      </xdr:blipFill>
      <xdr:spPr>
        <a:xfrm>
          <a:off x="1013460" y="374936385"/>
          <a:ext cx="484687" cy="581025"/>
        </a:xfrm>
        <a:prstGeom prst="rect">
          <a:avLst/>
        </a:prstGeom>
      </xdr:spPr>
    </xdr:pic>
    <xdr:clientData/>
  </xdr:twoCellAnchor>
  <xdr:twoCellAnchor>
    <xdr:from>
      <xdr:col>2</xdr:col>
      <xdr:colOff>167640</xdr:colOff>
      <xdr:row>563</xdr:row>
      <xdr:rowOff>68580</xdr:rowOff>
    </xdr:from>
    <xdr:to>
      <xdr:col>2</xdr:col>
      <xdr:colOff>652327</xdr:colOff>
      <xdr:row>563</xdr:row>
      <xdr:rowOff>649605</xdr:rowOff>
    </xdr:to>
    <xdr:pic>
      <xdr:nvPicPr>
        <xdr:cNvPr id="774" name="Grafik 773">
          <a:extLst>
            <a:ext uri="{FF2B5EF4-FFF2-40B4-BE49-F238E27FC236}">
              <a16:creationId xmlns:a16="http://schemas.microsoft.com/office/drawing/2014/main" id="{A4B38127-7106-442E-8AAF-0C3F40117E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658" t="41597" r="38936" b="39776"/>
        <a:stretch/>
      </xdr:blipFill>
      <xdr:spPr>
        <a:xfrm>
          <a:off x="967740" y="373458105"/>
          <a:ext cx="484687" cy="581025"/>
        </a:xfrm>
        <a:prstGeom prst="rect">
          <a:avLst/>
        </a:prstGeom>
      </xdr:spPr>
    </xdr:pic>
    <xdr:clientData/>
  </xdr:twoCellAnchor>
  <xdr:twoCellAnchor>
    <xdr:from>
      <xdr:col>2</xdr:col>
      <xdr:colOff>182880</xdr:colOff>
      <xdr:row>564</xdr:row>
      <xdr:rowOff>60960</xdr:rowOff>
    </xdr:from>
    <xdr:to>
      <xdr:col>2</xdr:col>
      <xdr:colOff>667567</xdr:colOff>
      <xdr:row>564</xdr:row>
      <xdr:rowOff>641985</xdr:rowOff>
    </xdr:to>
    <xdr:pic>
      <xdr:nvPicPr>
        <xdr:cNvPr id="775" name="Grafik 774">
          <a:extLst>
            <a:ext uri="{FF2B5EF4-FFF2-40B4-BE49-F238E27FC236}">
              <a16:creationId xmlns:a16="http://schemas.microsoft.com/office/drawing/2014/main" id="{E5C82812-58DF-4672-BF5B-9EC030C167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658" t="41597" r="38936" b="39776"/>
        <a:stretch/>
      </xdr:blipFill>
      <xdr:spPr>
        <a:xfrm>
          <a:off x="982980" y="374174385"/>
          <a:ext cx="484687" cy="581025"/>
        </a:xfrm>
        <a:prstGeom prst="rect">
          <a:avLst/>
        </a:prstGeom>
      </xdr:spPr>
    </xdr:pic>
    <xdr:clientData/>
  </xdr:twoCellAnchor>
  <xdr:twoCellAnchor>
    <xdr:from>
      <xdr:col>2</xdr:col>
      <xdr:colOff>190500</xdr:colOff>
      <xdr:row>561</xdr:row>
      <xdr:rowOff>45720</xdr:rowOff>
    </xdr:from>
    <xdr:to>
      <xdr:col>2</xdr:col>
      <xdr:colOff>675187</xdr:colOff>
      <xdr:row>561</xdr:row>
      <xdr:rowOff>626745</xdr:rowOff>
    </xdr:to>
    <xdr:pic>
      <xdr:nvPicPr>
        <xdr:cNvPr id="776" name="Grafik 775">
          <a:extLst>
            <a:ext uri="{FF2B5EF4-FFF2-40B4-BE49-F238E27FC236}">
              <a16:creationId xmlns:a16="http://schemas.microsoft.com/office/drawing/2014/main" id="{C676FDF4-20D7-4781-A098-BA1CC1A79D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658" t="41597" r="38936" b="39776"/>
        <a:stretch/>
      </xdr:blipFill>
      <xdr:spPr>
        <a:xfrm>
          <a:off x="990600" y="371987445"/>
          <a:ext cx="484687" cy="581025"/>
        </a:xfrm>
        <a:prstGeom prst="rect">
          <a:avLst/>
        </a:prstGeom>
      </xdr:spPr>
    </xdr:pic>
    <xdr:clientData/>
  </xdr:twoCellAnchor>
  <xdr:twoCellAnchor>
    <xdr:from>
      <xdr:col>2</xdr:col>
      <xdr:colOff>236220</xdr:colOff>
      <xdr:row>567</xdr:row>
      <xdr:rowOff>106680</xdr:rowOff>
    </xdr:from>
    <xdr:to>
      <xdr:col>2</xdr:col>
      <xdr:colOff>720906</xdr:colOff>
      <xdr:row>567</xdr:row>
      <xdr:rowOff>623192</xdr:rowOff>
    </xdr:to>
    <xdr:pic>
      <xdr:nvPicPr>
        <xdr:cNvPr id="777" name="Grafik 776">
          <a:extLst>
            <a:ext uri="{FF2B5EF4-FFF2-40B4-BE49-F238E27FC236}">
              <a16:creationId xmlns:a16="http://schemas.microsoft.com/office/drawing/2014/main" id="{E31CEED4-D067-49BA-9DF2-BCAA8F8546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417" t="49580" r="36695" b="29132"/>
        <a:stretch/>
      </xdr:blipFill>
      <xdr:spPr>
        <a:xfrm>
          <a:off x="1036320" y="376391805"/>
          <a:ext cx="484686" cy="516512"/>
        </a:xfrm>
        <a:prstGeom prst="rect">
          <a:avLst/>
        </a:prstGeom>
      </xdr:spPr>
    </xdr:pic>
    <xdr:clientData/>
  </xdr:twoCellAnchor>
  <xdr:twoCellAnchor>
    <xdr:from>
      <xdr:col>2</xdr:col>
      <xdr:colOff>251460</xdr:colOff>
      <xdr:row>568</xdr:row>
      <xdr:rowOff>144780</xdr:rowOff>
    </xdr:from>
    <xdr:to>
      <xdr:col>2</xdr:col>
      <xdr:colOff>736146</xdr:colOff>
      <xdr:row>568</xdr:row>
      <xdr:rowOff>661292</xdr:rowOff>
    </xdr:to>
    <xdr:pic>
      <xdr:nvPicPr>
        <xdr:cNvPr id="778" name="Grafik 777">
          <a:extLst>
            <a:ext uri="{FF2B5EF4-FFF2-40B4-BE49-F238E27FC236}">
              <a16:creationId xmlns:a16="http://schemas.microsoft.com/office/drawing/2014/main" id="{36883478-705F-4337-991F-EBBDB3B512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417" t="49580" r="36695" b="29132"/>
        <a:stretch/>
      </xdr:blipFill>
      <xdr:spPr>
        <a:xfrm>
          <a:off x="1051560" y="377153805"/>
          <a:ext cx="484686" cy="516512"/>
        </a:xfrm>
        <a:prstGeom prst="rect">
          <a:avLst/>
        </a:prstGeom>
      </xdr:spPr>
    </xdr:pic>
    <xdr:clientData/>
  </xdr:twoCellAnchor>
  <xdr:twoCellAnchor>
    <xdr:from>
      <xdr:col>2</xdr:col>
      <xdr:colOff>205740</xdr:colOff>
      <xdr:row>566</xdr:row>
      <xdr:rowOff>106680</xdr:rowOff>
    </xdr:from>
    <xdr:to>
      <xdr:col>2</xdr:col>
      <xdr:colOff>690426</xdr:colOff>
      <xdr:row>566</xdr:row>
      <xdr:rowOff>623192</xdr:rowOff>
    </xdr:to>
    <xdr:pic>
      <xdr:nvPicPr>
        <xdr:cNvPr id="779" name="Grafik 778">
          <a:extLst>
            <a:ext uri="{FF2B5EF4-FFF2-40B4-BE49-F238E27FC236}">
              <a16:creationId xmlns:a16="http://schemas.microsoft.com/office/drawing/2014/main" id="{A9A5422A-BAFE-452C-9BD4-84F646FE97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417" t="49580" r="36695" b="29132"/>
        <a:stretch/>
      </xdr:blipFill>
      <xdr:spPr>
        <a:xfrm>
          <a:off x="1005840" y="375667905"/>
          <a:ext cx="484686" cy="516512"/>
        </a:xfrm>
        <a:prstGeom prst="rect">
          <a:avLst/>
        </a:prstGeom>
      </xdr:spPr>
    </xdr:pic>
    <xdr:clientData/>
  </xdr:twoCellAnchor>
  <xdr:twoCellAnchor>
    <xdr:from>
      <xdr:col>2</xdr:col>
      <xdr:colOff>99060</xdr:colOff>
      <xdr:row>571</xdr:row>
      <xdr:rowOff>83820</xdr:rowOff>
    </xdr:from>
    <xdr:to>
      <xdr:col>2</xdr:col>
      <xdr:colOff>739412</xdr:colOff>
      <xdr:row>571</xdr:row>
      <xdr:rowOff>619008</xdr:rowOff>
    </xdr:to>
    <xdr:pic>
      <xdr:nvPicPr>
        <xdr:cNvPr id="780" name="Grafik 779">
          <a:extLst>
            <a:ext uri="{FF2B5EF4-FFF2-40B4-BE49-F238E27FC236}">
              <a16:creationId xmlns:a16="http://schemas.microsoft.com/office/drawing/2014/main" id="{B4D2B5BF-7694-4B5E-B188-DD17B08E66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465" t="7295" r="39514" b="78723"/>
        <a:stretch/>
      </xdr:blipFill>
      <xdr:spPr>
        <a:xfrm>
          <a:off x="899160" y="379264545"/>
          <a:ext cx="640352" cy="535188"/>
        </a:xfrm>
        <a:prstGeom prst="rect">
          <a:avLst/>
        </a:prstGeom>
      </xdr:spPr>
    </xdr:pic>
    <xdr:clientData/>
  </xdr:twoCellAnchor>
  <xdr:twoCellAnchor>
    <xdr:from>
      <xdr:col>2</xdr:col>
      <xdr:colOff>152400</xdr:colOff>
      <xdr:row>572</xdr:row>
      <xdr:rowOff>129540</xdr:rowOff>
    </xdr:from>
    <xdr:to>
      <xdr:col>2</xdr:col>
      <xdr:colOff>792752</xdr:colOff>
      <xdr:row>572</xdr:row>
      <xdr:rowOff>664728</xdr:rowOff>
    </xdr:to>
    <xdr:pic>
      <xdr:nvPicPr>
        <xdr:cNvPr id="781" name="Grafik 780">
          <a:extLst>
            <a:ext uri="{FF2B5EF4-FFF2-40B4-BE49-F238E27FC236}">
              <a16:creationId xmlns:a16="http://schemas.microsoft.com/office/drawing/2014/main" id="{9D18CBF1-09F0-477D-BC57-C4E1423B28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465" t="7295" r="39514" b="78723"/>
        <a:stretch/>
      </xdr:blipFill>
      <xdr:spPr>
        <a:xfrm>
          <a:off x="952500" y="380034165"/>
          <a:ext cx="640352" cy="535188"/>
        </a:xfrm>
        <a:prstGeom prst="rect">
          <a:avLst/>
        </a:prstGeom>
      </xdr:spPr>
    </xdr:pic>
    <xdr:clientData/>
  </xdr:twoCellAnchor>
  <xdr:twoCellAnchor>
    <xdr:from>
      <xdr:col>2</xdr:col>
      <xdr:colOff>144780</xdr:colOff>
      <xdr:row>573</xdr:row>
      <xdr:rowOff>83820</xdr:rowOff>
    </xdr:from>
    <xdr:to>
      <xdr:col>2</xdr:col>
      <xdr:colOff>785132</xdr:colOff>
      <xdr:row>573</xdr:row>
      <xdr:rowOff>619008</xdr:rowOff>
    </xdr:to>
    <xdr:pic>
      <xdr:nvPicPr>
        <xdr:cNvPr id="782" name="Grafik 781">
          <a:extLst>
            <a:ext uri="{FF2B5EF4-FFF2-40B4-BE49-F238E27FC236}">
              <a16:creationId xmlns:a16="http://schemas.microsoft.com/office/drawing/2014/main" id="{27E0C5AB-F979-4063-AEE0-D183F1E663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465" t="7295" r="39514" b="78723"/>
        <a:stretch/>
      </xdr:blipFill>
      <xdr:spPr>
        <a:xfrm>
          <a:off x="944880" y="380712345"/>
          <a:ext cx="640352" cy="535188"/>
        </a:xfrm>
        <a:prstGeom prst="rect">
          <a:avLst/>
        </a:prstGeom>
      </xdr:spPr>
    </xdr:pic>
    <xdr:clientData/>
  </xdr:twoCellAnchor>
  <xdr:twoCellAnchor>
    <xdr:from>
      <xdr:col>2</xdr:col>
      <xdr:colOff>129540</xdr:colOff>
      <xdr:row>574</xdr:row>
      <xdr:rowOff>99060</xdr:rowOff>
    </xdr:from>
    <xdr:to>
      <xdr:col>2</xdr:col>
      <xdr:colOff>769892</xdr:colOff>
      <xdr:row>574</xdr:row>
      <xdr:rowOff>634248</xdr:rowOff>
    </xdr:to>
    <xdr:pic>
      <xdr:nvPicPr>
        <xdr:cNvPr id="783" name="Grafik 782">
          <a:extLst>
            <a:ext uri="{FF2B5EF4-FFF2-40B4-BE49-F238E27FC236}">
              <a16:creationId xmlns:a16="http://schemas.microsoft.com/office/drawing/2014/main" id="{2F5D2534-4D21-4390-B603-E2371B4FB4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465" t="7295" r="39514" b="78723"/>
        <a:stretch/>
      </xdr:blipFill>
      <xdr:spPr>
        <a:xfrm>
          <a:off x="929640" y="381451485"/>
          <a:ext cx="640352" cy="535188"/>
        </a:xfrm>
        <a:prstGeom prst="rect">
          <a:avLst/>
        </a:prstGeom>
      </xdr:spPr>
    </xdr:pic>
    <xdr:clientData/>
  </xdr:twoCellAnchor>
  <xdr:twoCellAnchor>
    <xdr:from>
      <xdr:col>2</xdr:col>
      <xdr:colOff>129540</xdr:colOff>
      <xdr:row>575</xdr:row>
      <xdr:rowOff>45720</xdr:rowOff>
    </xdr:from>
    <xdr:to>
      <xdr:col>2</xdr:col>
      <xdr:colOff>769892</xdr:colOff>
      <xdr:row>575</xdr:row>
      <xdr:rowOff>580908</xdr:rowOff>
    </xdr:to>
    <xdr:pic>
      <xdr:nvPicPr>
        <xdr:cNvPr id="784" name="Grafik 783">
          <a:extLst>
            <a:ext uri="{FF2B5EF4-FFF2-40B4-BE49-F238E27FC236}">
              <a16:creationId xmlns:a16="http://schemas.microsoft.com/office/drawing/2014/main" id="{3279720E-2EDC-4644-8CE8-B8B67A09D1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465" t="7295" r="39514" b="78723"/>
        <a:stretch/>
      </xdr:blipFill>
      <xdr:spPr>
        <a:xfrm>
          <a:off x="929640" y="382122045"/>
          <a:ext cx="640352" cy="535188"/>
        </a:xfrm>
        <a:prstGeom prst="rect">
          <a:avLst/>
        </a:prstGeom>
      </xdr:spPr>
    </xdr:pic>
    <xdr:clientData/>
  </xdr:twoCellAnchor>
  <xdr:twoCellAnchor>
    <xdr:from>
      <xdr:col>2</xdr:col>
      <xdr:colOff>167640</xdr:colOff>
      <xdr:row>569</xdr:row>
      <xdr:rowOff>114300</xdr:rowOff>
    </xdr:from>
    <xdr:to>
      <xdr:col>2</xdr:col>
      <xdr:colOff>807992</xdr:colOff>
      <xdr:row>569</xdr:row>
      <xdr:rowOff>649488</xdr:rowOff>
    </xdr:to>
    <xdr:pic>
      <xdr:nvPicPr>
        <xdr:cNvPr id="785" name="Grafik 784">
          <a:extLst>
            <a:ext uri="{FF2B5EF4-FFF2-40B4-BE49-F238E27FC236}">
              <a16:creationId xmlns:a16="http://schemas.microsoft.com/office/drawing/2014/main" id="{1526F1D0-2EC9-45CF-B099-63C2F89257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465" t="7295" r="39514" b="78723"/>
        <a:stretch/>
      </xdr:blipFill>
      <xdr:spPr>
        <a:xfrm>
          <a:off x="967740" y="377847225"/>
          <a:ext cx="640352" cy="535188"/>
        </a:xfrm>
        <a:prstGeom prst="rect">
          <a:avLst/>
        </a:prstGeom>
      </xdr:spPr>
    </xdr:pic>
    <xdr:clientData/>
  </xdr:twoCellAnchor>
  <xdr:twoCellAnchor>
    <xdr:from>
      <xdr:col>2</xdr:col>
      <xdr:colOff>129540</xdr:colOff>
      <xdr:row>570</xdr:row>
      <xdr:rowOff>129540</xdr:rowOff>
    </xdr:from>
    <xdr:to>
      <xdr:col>2</xdr:col>
      <xdr:colOff>769892</xdr:colOff>
      <xdr:row>570</xdr:row>
      <xdr:rowOff>664728</xdr:rowOff>
    </xdr:to>
    <xdr:pic>
      <xdr:nvPicPr>
        <xdr:cNvPr id="786" name="Grafik 785">
          <a:extLst>
            <a:ext uri="{FF2B5EF4-FFF2-40B4-BE49-F238E27FC236}">
              <a16:creationId xmlns:a16="http://schemas.microsoft.com/office/drawing/2014/main" id="{0B8DF347-C513-4192-912A-4FDE6031BF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465" t="7295" r="39514" b="78723"/>
        <a:stretch/>
      </xdr:blipFill>
      <xdr:spPr>
        <a:xfrm>
          <a:off x="929640" y="378586365"/>
          <a:ext cx="640352" cy="535188"/>
        </a:xfrm>
        <a:prstGeom prst="rect">
          <a:avLst/>
        </a:prstGeom>
      </xdr:spPr>
    </xdr:pic>
    <xdr:clientData/>
  </xdr:twoCellAnchor>
  <xdr:twoCellAnchor>
    <xdr:from>
      <xdr:col>2</xdr:col>
      <xdr:colOff>236220</xdr:colOff>
      <xdr:row>576</xdr:row>
      <xdr:rowOff>91440</xdr:rowOff>
    </xdr:from>
    <xdr:to>
      <xdr:col>2</xdr:col>
      <xdr:colOff>833031</xdr:colOff>
      <xdr:row>576</xdr:row>
      <xdr:rowOff>670678</xdr:rowOff>
    </xdr:to>
    <xdr:pic>
      <xdr:nvPicPr>
        <xdr:cNvPr id="787" name="Grafik 786">
          <a:extLst>
            <a:ext uri="{FF2B5EF4-FFF2-40B4-BE49-F238E27FC236}">
              <a16:creationId xmlns:a16="http://schemas.microsoft.com/office/drawing/2014/main" id="{E88224F5-F38D-4275-A646-6C053FC498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589" t="14614" r="32020" b="67652"/>
        <a:stretch/>
      </xdr:blipFill>
      <xdr:spPr>
        <a:xfrm>
          <a:off x="1036320" y="382891665"/>
          <a:ext cx="596811" cy="579238"/>
        </a:xfrm>
        <a:prstGeom prst="rect">
          <a:avLst/>
        </a:prstGeom>
      </xdr:spPr>
    </xdr:pic>
    <xdr:clientData/>
  </xdr:twoCellAnchor>
  <xdr:twoCellAnchor>
    <xdr:from>
      <xdr:col>2</xdr:col>
      <xdr:colOff>152400</xdr:colOff>
      <xdr:row>577</xdr:row>
      <xdr:rowOff>99060</xdr:rowOff>
    </xdr:from>
    <xdr:to>
      <xdr:col>2</xdr:col>
      <xdr:colOff>789487</xdr:colOff>
      <xdr:row>577</xdr:row>
      <xdr:rowOff>636127</xdr:rowOff>
    </xdr:to>
    <xdr:pic>
      <xdr:nvPicPr>
        <xdr:cNvPr id="788" name="Grafik 787">
          <a:extLst>
            <a:ext uri="{FF2B5EF4-FFF2-40B4-BE49-F238E27FC236}">
              <a16:creationId xmlns:a16="http://schemas.microsoft.com/office/drawing/2014/main" id="{6FF0E1FE-0BC0-407D-8043-ED1EC56ECD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957" t="31653" r="40337" b="55882"/>
        <a:stretch/>
      </xdr:blipFill>
      <xdr:spPr>
        <a:xfrm>
          <a:off x="952500" y="383623185"/>
          <a:ext cx="637087" cy="537067"/>
        </a:xfrm>
        <a:prstGeom prst="rect">
          <a:avLst/>
        </a:prstGeom>
      </xdr:spPr>
    </xdr:pic>
    <xdr:clientData/>
  </xdr:twoCellAnchor>
  <xdr:twoCellAnchor>
    <xdr:from>
      <xdr:col>2</xdr:col>
      <xdr:colOff>132120</xdr:colOff>
      <xdr:row>217</xdr:row>
      <xdr:rowOff>94162</xdr:rowOff>
    </xdr:from>
    <xdr:to>
      <xdr:col>2</xdr:col>
      <xdr:colOff>772472</xdr:colOff>
      <xdr:row>217</xdr:row>
      <xdr:rowOff>663436</xdr:rowOff>
    </xdr:to>
    <xdr:pic>
      <xdr:nvPicPr>
        <xdr:cNvPr id="789" name="Grafik 788">
          <a:extLst>
            <a:ext uri="{FF2B5EF4-FFF2-40B4-BE49-F238E27FC236}">
              <a16:creationId xmlns:a16="http://schemas.microsoft.com/office/drawing/2014/main" id="{F60E0FA4-376F-4E29-82F2-8F1B311125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503" t="16667" r="16196" b="18333"/>
        <a:stretch/>
      </xdr:blipFill>
      <xdr:spPr>
        <a:xfrm>
          <a:off x="932220" y="138216187"/>
          <a:ext cx="640352" cy="569274"/>
        </a:xfrm>
        <a:prstGeom prst="rect">
          <a:avLst/>
        </a:prstGeom>
      </xdr:spPr>
    </xdr:pic>
    <xdr:clientData/>
  </xdr:twoCellAnchor>
  <xdr:twoCellAnchor>
    <xdr:from>
      <xdr:col>2</xdr:col>
      <xdr:colOff>172670</xdr:colOff>
      <xdr:row>218</xdr:row>
      <xdr:rowOff>73480</xdr:rowOff>
    </xdr:from>
    <xdr:to>
      <xdr:col>2</xdr:col>
      <xdr:colOff>668243</xdr:colOff>
      <xdr:row>218</xdr:row>
      <xdr:rowOff>677909</xdr:rowOff>
    </xdr:to>
    <xdr:pic>
      <xdr:nvPicPr>
        <xdr:cNvPr id="790" name="Grafik 789">
          <a:extLst>
            <a:ext uri="{FF2B5EF4-FFF2-40B4-BE49-F238E27FC236}">
              <a16:creationId xmlns:a16="http://schemas.microsoft.com/office/drawing/2014/main" id="{0A13607A-EA2B-42EC-B3F2-C1B844214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770" y="138919405"/>
          <a:ext cx="495573" cy="604429"/>
        </a:xfrm>
        <a:prstGeom prst="rect">
          <a:avLst/>
        </a:prstGeom>
      </xdr:spPr>
    </xdr:pic>
    <xdr:clientData/>
  </xdr:twoCellAnchor>
  <xdr:twoCellAnchor>
    <xdr:from>
      <xdr:col>2</xdr:col>
      <xdr:colOff>129944</xdr:colOff>
      <xdr:row>219</xdr:row>
      <xdr:rowOff>60689</xdr:rowOff>
    </xdr:from>
    <xdr:to>
      <xdr:col>2</xdr:col>
      <xdr:colOff>612182</xdr:colOff>
      <xdr:row>219</xdr:row>
      <xdr:rowOff>649878</xdr:rowOff>
    </xdr:to>
    <xdr:pic>
      <xdr:nvPicPr>
        <xdr:cNvPr id="791" name="Grafik 790">
          <a:extLst>
            <a:ext uri="{FF2B5EF4-FFF2-40B4-BE49-F238E27FC236}">
              <a16:creationId xmlns:a16="http://schemas.microsoft.com/office/drawing/2014/main" id="{96262CB3-6DBA-4442-A1EF-5AFCF3B95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0044" y="139630514"/>
          <a:ext cx="482238" cy="589189"/>
        </a:xfrm>
        <a:prstGeom prst="rect">
          <a:avLst/>
        </a:prstGeom>
      </xdr:spPr>
    </xdr:pic>
    <xdr:clientData/>
  </xdr:twoCellAnchor>
  <xdr:twoCellAnchor>
    <xdr:from>
      <xdr:col>2</xdr:col>
      <xdr:colOff>124774</xdr:colOff>
      <xdr:row>220</xdr:row>
      <xdr:rowOff>62866</xdr:rowOff>
    </xdr:from>
    <xdr:to>
      <xdr:col>2</xdr:col>
      <xdr:colOff>622252</xdr:colOff>
      <xdr:row>220</xdr:row>
      <xdr:rowOff>669200</xdr:rowOff>
    </xdr:to>
    <xdr:pic>
      <xdr:nvPicPr>
        <xdr:cNvPr id="792" name="Grafik 791">
          <a:extLst>
            <a:ext uri="{FF2B5EF4-FFF2-40B4-BE49-F238E27FC236}">
              <a16:creationId xmlns:a16="http://schemas.microsoft.com/office/drawing/2014/main" id="{47591799-8DAB-4591-A360-1086847E1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4874" y="140356591"/>
          <a:ext cx="497478" cy="606334"/>
        </a:xfrm>
        <a:prstGeom prst="rect">
          <a:avLst/>
        </a:prstGeom>
      </xdr:spPr>
    </xdr:pic>
    <xdr:clientData/>
  </xdr:twoCellAnchor>
  <xdr:twoCellAnchor>
    <xdr:from>
      <xdr:col>2</xdr:col>
      <xdr:colOff>91442</xdr:colOff>
      <xdr:row>135</xdr:row>
      <xdr:rowOff>241406</xdr:rowOff>
    </xdr:from>
    <xdr:to>
      <xdr:col>2</xdr:col>
      <xdr:colOff>862968</xdr:colOff>
      <xdr:row>135</xdr:row>
      <xdr:rowOff>491093</xdr:rowOff>
    </xdr:to>
    <xdr:pic>
      <xdr:nvPicPr>
        <xdr:cNvPr id="793" name="Grafik 792">
          <a:extLst>
            <a:ext uri="{FF2B5EF4-FFF2-40B4-BE49-F238E27FC236}">
              <a16:creationId xmlns:a16="http://schemas.microsoft.com/office/drawing/2014/main" id="{69A4294C-7564-479B-B452-20CD9313B4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583" t="6221" r="33832"/>
        <a:stretch/>
      </xdr:blipFill>
      <xdr:spPr>
        <a:xfrm rot="3917399">
          <a:off x="1152461" y="13591712"/>
          <a:ext cx="249687" cy="771526"/>
        </a:xfrm>
        <a:prstGeom prst="rect">
          <a:avLst/>
        </a:prstGeom>
      </xdr:spPr>
    </xdr:pic>
    <xdr:clientData/>
  </xdr:twoCellAnchor>
  <xdr:twoCellAnchor>
    <xdr:from>
      <xdr:col>2</xdr:col>
      <xdr:colOff>111980</xdr:colOff>
      <xdr:row>136</xdr:row>
      <xdr:rowOff>87904</xdr:rowOff>
    </xdr:from>
    <xdr:to>
      <xdr:col>2</xdr:col>
      <xdr:colOff>891941</xdr:colOff>
      <xdr:row>136</xdr:row>
      <xdr:rowOff>652056</xdr:rowOff>
    </xdr:to>
    <xdr:pic>
      <xdr:nvPicPr>
        <xdr:cNvPr id="794" name="Grafik 793">
          <a:extLst>
            <a:ext uri="{FF2B5EF4-FFF2-40B4-BE49-F238E27FC236}">
              <a16:creationId xmlns:a16="http://schemas.microsoft.com/office/drawing/2014/main" id="{57E9B9B8-D150-4E9A-A52D-906BEA01F6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02" t="25766" r="11146" b="16273"/>
        <a:stretch/>
      </xdr:blipFill>
      <xdr:spPr>
        <a:xfrm>
          <a:off x="912080" y="14423029"/>
          <a:ext cx="779961" cy="564152"/>
        </a:xfrm>
        <a:prstGeom prst="rect">
          <a:avLst/>
        </a:prstGeom>
      </xdr:spPr>
    </xdr:pic>
    <xdr:clientData/>
  </xdr:twoCellAnchor>
  <xdr:twoCellAnchor>
    <xdr:from>
      <xdr:col>2</xdr:col>
      <xdr:colOff>137290</xdr:colOff>
      <xdr:row>137</xdr:row>
      <xdr:rowOff>39189</xdr:rowOff>
    </xdr:from>
    <xdr:to>
      <xdr:col>2</xdr:col>
      <xdr:colOff>711511</xdr:colOff>
      <xdr:row>137</xdr:row>
      <xdr:rowOff>697348</xdr:rowOff>
    </xdr:to>
    <xdr:pic>
      <xdr:nvPicPr>
        <xdr:cNvPr id="795" name="Grafik 794">
          <a:extLst>
            <a:ext uri="{FF2B5EF4-FFF2-40B4-BE49-F238E27FC236}">
              <a16:creationId xmlns:a16="http://schemas.microsoft.com/office/drawing/2014/main" id="{5395C4F8-EDD3-4ED9-B83F-E5F6D7834B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13" t="10444" r="20291" b="18702"/>
        <a:stretch/>
      </xdr:blipFill>
      <xdr:spPr>
        <a:xfrm>
          <a:off x="937390" y="15098214"/>
          <a:ext cx="574221" cy="658159"/>
        </a:xfrm>
        <a:prstGeom prst="rect">
          <a:avLst/>
        </a:prstGeom>
      </xdr:spPr>
    </xdr:pic>
    <xdr:clientData/>
  </xdr:twoCellAnchor>
  <xdr:twoCellAnchor>
    <xdr:from>
      <xdr:col>2</xdr:col>
      <xdr:colOff>226008</xdr:colOff>
      <xdr:row>204</xdr:row>
      <xdr:rowOff>26123</xdr:rowOff>
    </xdr:from>
    <xdr:to>
      <xdr:col>2</xdr:col>
      <xdr:colOff>548771</xdr:colOff>
      <xdr:row>204</xdr:row>
      <xdr:rowOff>711925</xdr:rowOff>
    </xdr:to>
    <xdr:pic>
      <xdr:nvPicPr>
        <xdr:cNvPr id="796" name="Grafik 795">
          <a:extLst>
            <a:ext uri="{FF2B5EF4-FFF2-40B4-BE49-F238E27FC236}">
              <a16:creationId xmlns:a16="http://schemas.microsoft.com/office/drawing/2014/main" id="{59D75923-2BEE-4FDB-8A29-2DC3A9F72B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142" t="2879" r="30000" b="7121"/>
        <a:stretch/>
      </xdr:blipFill>
      <xdr:spPr>
        <a:xfrm>
          <a:off x="1026108" y="130909148"/>
          <a:ext cx="322763" cy="685802"/>
        </a:xfrm>
        <a:prstGeom prst="rect">
          <a:avLst/>
        </a:prstGeom>
      </xdr:spPr>
    </xdr:pic>
    <xdr:clientData/>
  </xdr:twoCellAnchor>
  <xdr:twoCellAnchor>
    <xdr:from>
      <xdr:col>2</xdr:col>
      <xdr:colOff>73881</xdr:colOff>
      <xdr:row>169</xdr:row>
      <xdr:rowOff>74295</xdr:rowOff>
    </xdr:from>
    <xdr:to>
      <xdr:col>2</xdr:col>
      <xdr:colOff>868712</xdr:colOff>
      <xdr:row>169</xdr:row>
      <xdr:rowOff>620486</xdr:rowOff>
    </xdr:to>
    <xdr:pic>
      <xdr:nvPicPr>
        <xdr:cNvPr id="797" name="Grafik 796">
          <a:extLst>
            <a:ext uri="{FF2B5EF4-FFF2-40B4-BE49-F238E27FC236}">
              <a16:creationId xmlns:a16="http://schemas.microsoft.com/office/drawing/2014/main" id="{2BECCFA3-D4DD-4D48-AF36-4737FC0929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20" t="30597" r="12305" b="17720"/>
        <a:stretch/>
      </xdr:blipFill>
      <xdr:spPr>
        <a:xfrm>
          <a:off x="873981" y="99105720"/>
          <a:ext cx="794831" cy="546191"/>
        </a:xfrm>
        <a:prstGeom prst="rect">
          <a:avLst/>
        </a:prstGeom>
      </xdr:spPr>
    </xdr:pic>
    <xdr:clientData/>
  </xdr:twoCellAnchor>
  <xdr:twoCellAnchor>
    <xdr:from>
      <xdr:col>2</xdr:col>
      <xdr:colOff>213491</xdr:colOff>
      <xdr:row>263</xdr:row>
      <xdr:rowOff>38101</xdr:rowOff>
    </xdr:from>
    <xdr:to>
      <xdr:col>2</xdr:col>
      <xdr:colOff>670691</xdr:colOff>
      <xdr:row>263</xdr:row>
      <xdr:rowOff>696414</xdr:rowOff>
    </xdr:to>
    <xdr:pic>
      <xdr:nvPicPr>
        <xdr:cNvPr id="798" name="Grafik 797">
          <a:extLst>
            <a:ext uri="{FF2B5EF4-FFF2-40B4-BE49-F238E27FC236}">
              <a16:creationId xmlns:a16="http://schemas.microsoft.com/office/drawing/2014/main" id="{79B0AE6D-BBF2-4F1D-8C0D-316DA44A1D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40" t="4014" r="20290" b="7580"/>
        <a:stretch/>
      </xdr:blipFill>
      <xdr:spPr>
        <a:xfrm>
          <a:off x="1013591" y="182318026"/>
          <a:ext cx="457200" cy="658313"/>
        </a:xfrm>
        <a:prstGeom prst="rect">
          <a:avLst/>
        </a:prstGeom>
      </xdr:spPr>
    </xdr:pic>
    <xdr:clientData/>
  </xdr:twoCellAnchor>
  <xdr:twoCellAnchor>
    <xdr:from>
      <xdr:col>2</xdr:col>
      <xdr:colOff>89893</xdr:colOff>
      <xdr:row>34</xdr:row>
      <xdr:rowOff>89263</xdr:rowOff>
    </xdr:from>
    <xdr:to>
      <xdr:col>2</xdr:col>
      <xdr:colOff>810573</xdr:colOff>
      <xdr:row>34</xdr:row>
      <xdr:rowOff>661528</xdr:rowOff>
    </xdr:to>
    <xdr:pic>
      <xdr:nvPicPr>
        <xdr:cNvPr id="799" name="Grafik 798">
          <a:extLst>
            <a:ext uri="{FF2B5EF4-FFF2-40B4-BE49-F238E27FC236}">
              <a16:creationId xmlns:a16="http://schemas.microsoft.com/office/drawing/2014/main" id="{D461FE7A-9B22-43C4-962B-662E1292ED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937" r="1065" b="5325"/>
        <a:stretch/>
      </xdr:blipFill>
      <xdr:spPr>
        <a:xfrm>
          <a:off x="889993" y="61477888"/>
          <a:ext cx="720680" cy="572265"/>
        </a:xfrm>
        <a:prstGeom prst="rect">
          <a:avLst/>
        </a:prstGeom>
      </xdr:spPr>
    </xdr:pic>
    <xdr:clientData/>
  </xdr:twoCellAnchor>
  <xdr:twoCellAnchor>
    <xdr:from>
      <xdr:col>2</xdr:col>
      <xdr:colOff>180562</xdr:colOff>
      <xdr:row>326</xdr:row>
      <xdr:rowOff>75927</xdr:rowOff>
    </xdr:from>
    <xdr:to>
      <xdr:col>2</xdr:col>
      <xdr:colOff>701171</xdr:colOff>
      <xdr:row>326</xdr:row>
      <xdr:rowOff>682718</xdr:rowOff>
    </xdr:to>
    <xdr:pic>
      <xdr:nvPicPr>
        <xdr:cNvPr id="800" name="Grafik 799">
          <a:extLst>
            <a:ext uri="{FF2B5EF4-FFF2-40B4-BE49-F238E27FC236}">
              <a16:creationId xmlns:a16="http://schemas.microsoft.com/office/drawing/2014/main" id="{1C40CA66-B364-44B3-95D4-08F4A97568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96" t="11225" r="9106" b="7952"/>
        <a:stretch/>
      </xdr:blipFill>
      <xdr:spPr>
        <a:xfrm>
          <a:off x="980662" y="212035752"/>
          <a:ext cx="520609" cy="606791"/>
        </a:xfrm>
        <a:prstGeom prst="rect">
          <a:avLst/>
        </a:prstGeom>
      </xdr:spPr>
    </xdr:pic>
    <xdr:clientData/>
  </xdr:twoCellAnchor>
  <xdr:twoCellAnchor>
    <xdr:from>
      <xdr:col>2</xdr:col>
      <xdr:colOff>170220</xdr:colOff>
      <xdr:row>166</xdr:row>
      <xdr:rowOff>45448</xdr:rowOff>
    </xdr:from>
    <xdr:to>
      <xdr:col>2</xdr:col>
      <xdr:colOff>703620</xdr:colOff>
      <xdr:row>166</xdr:row>
      <xdr:rowOff>655047</xdr:rowOff>
    </xdr:to>
    <xdr:pic>
      <xdr:nvPicPr>
        <xdr:cNvPr id="801" name="Grafik 800">
          <a:extLst>
            <a:ext uri="{FF2B5EF4-FFF2-40B4-BE49-F238E27FC236}">
              <a16:creationId xmlns:a16="http://schemas.microsoft.com/office/drawing/2014/main" id="{6AAA6F2B-49CD-49D6-B89D-4E6507F1AE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05" t="8752" r="13866" b="7215"/>
        <a:stretch/>
      </xdr:blipFill>
      <xdr:spPr>
        <a:xfrm>
          <a:off x="970320" y="105591973"/>
          <a:ext cx="533400" cy="609599"/>
        </a:xfrm>
        <a:prstGeom prst="rect">
          <a:avLst/>
        </a:prstGeom>
      </xdr:spPr>
    </xdr:pic>
    <xdr:clientData/>
  </xdr:twoCellAnchor>
  <xdr:twoCellAnchor>
    <xdr:from>
      <xdr:col>2</xdr:col>
      <xdr:colOff>96467</xdr:colOff>
      <xdr:row>167</xdr:row>
      <xdr:rowOff>85995</xdr:rowOff>
    </xdr:from>
    <xdr:to>
      <xdr:col>2</xdr:col>
      <xdr:colOff>845677</xdr:colOff>
      <xdr:row>167</xdr:row>
      <xdr:rowOff>627163</xdr:rowOff>
    </xdr:to>
    <xdr:pic>
      <xdr:nvPicPr>
        <xdr:cNvPr id="802" name="Grafik 801">
          <a:extLst>
            <a:ext uri="{FF2B5EF4-FFF2-40B4-BE49-F238E27FC236}">
              <a16:creationId xmlns:a16="http://schemas.microsoft.com/office/drawing/2014/main" id="{B441C456-8A88-4E1C-BAE7-28A7ED1F9F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2" t="22728" r="10251" b="13636"/>
        <a:stretch/>
      </xdr:blipFill>
      <xdr:spPr>
        <a:xfrm>
          <a:off x="896567" y="106356420"/>
          <a:ext cx="749210" cy="541168"/>
        </a:xfrm>
        <a:prstGeom prst="rect">
          <a:avLst/>
        </a:prstGeom>
      </xdr:spPr>
    </xdr:pic>
    <xdr:clientData/>
  </xdr:twoCellAnchor>
  <xdr:twoCellAnchor>
    <xdr:from>
      <xdr:col>2</xdr:col>
      <xdr:colOff>247757</xdr:colOff>
      <xdr:row>131</xdr:row>
      <xdr:rowOff>47129</xdr:rowOff>
    </xdr:from>
    <xdr:to>
      <xdr:col>2</xdr:col>
      <xdr:colOff>813813</xdr:colOff>
      <xdr:row>131</xdr:row>
      <xdr:rowOff>630814</xdr:rowOff>
    </xdr:to>
    <xdr:pic>
      <xdr:nvPicPr>
        <xdr:cNvPr id="803" name="Grafik 802">
          <a:extLst>
            <a:ext uri="{FF2B5EF4-FFF2-40B4-BE49-F238E27FC236}">
              <a16:creationId xmlns:a16="http://schemas.microsoft.com/office/drawing/2014/main" id="{07C3744D-FD63-4339-BCA2-A971993CFA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76" t="10943" r="10726" b="8070"/>
        <a:stretch/>
      </xdr:blipFill>
      <xdr:spPr>
        <a:xfrm>
          <a:off x="1113666" y="1354652"/>
          <a:ext cx="566056" cy="583685"/>
        </a:xfrm>
        <a:prstGeom prst="rect">
          <a:avLst/>
        </a:prstGeom>
      </xdr:spPr>
    </xdr:pic>
    <xdr:clientData/>
  </xdr:twoCellAnchor>
  <xdr:twoCellAnchor>
    <xdr:from>
      <xdr:col>2</xdr:col>
      <xdr:colOff>124772</xdr:colOff>
      <xdr:row>132</xdr:row>
      <xdr:rowOff>72934</xdr:rowOff>
    </xdr:from>
    <xdr:to>
      <xdr:col>2</xdr:col>
      <xdr:colOff>792610</xdr:colOff>
      <xdr:row>132</xdr:row>
      <xdr:rowOff>650324</xdr:rowOff>
    </xdr:to>
    <xdr:pic>
      <xdr:nvPicPr>
        <xdr:cNvPr id="804" name="Grafik 803">
          <a:extLst>
            <a:ext uri="{FF2B5EF4-FFF2-40B4-BE49-F238E27FC236}">
              <a16:creationId xmlns:a16="http://schemas.microsoft.com/office/drawing/2014/main" id="{B7F87CAE-6B19-4641-A1FA-AA0160F69A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76" t="11968"/>
        <a:stretch/>
      </xdr:blipFill>
      <xdr:spPr>
        <a:xfrm>
          <a:off x="924872" y="2101759"/>
          <a:ext cx="667838" cy="577390"/>
        </a:xfrm>
        <a:prstGeom prst="rect">
          <a:avLst/>
        </a:prstGeom>
      </xdr:spPr>
    </xdr:pic>
    <xdr:clientData/>
  </xdr:twoCellAnchor>
  <xdr:twoCellAnchor>
    <xdr:from>
      <xdr:col>2</xdr:col>
      <xdr:colOff>160423</xdr:colOff>
      <xdr:row>133</xdr:row>
      <xdr:rowOff>37012</xdr:rowOff>
    </xdr:from>
    <xdr:to>
      <xdr:col>2</xdr:col>
      <xdr:colOff>693823</xdr:colOff>
      <xdr:row>133</xdr:row>
      <xdr:rowOff>631255</xdr:rowOff>
    </xdr:to>
    <xdr:pic>
      <xdr:nvPicPr>
        <xdr:cNvPr id="805" name="Grafik 804">
          <a:extLst>
            <a:ext uri="{FF2B5EF4-FFF2-40B4-BE49-F238E27FC236}">
              <a16:creationId xmlns:a16="http://schemas.microsoft.com/office/drawing/2014/main" id="{0E7A7034-5551-434E-BCE1-BC8DB1FCF7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63" t="9788" r="20636" b="17780"/>
        <a:stretch/>
      </xdr:blipFill>
      <xdr:spPr>
        <a:xfrm>
          <a:off x="960523" y="12200437"/>
          <a:ext cx="533400" cy="594243"/>
        </a:xfrm>
        <a:prstGeom prst="rect">
          <a:avLst/>
        </a:prstGeom>
      </xdr:spPr>
    </xdr:pic>
    <xdr:clientData/>
  </xdr:twoCellAnchor>
  <xdr:twoCellAnchor>
    <xdr:from>
      <xdr:col>2</xdr:col>
      <xdr:colOff>168187</xdr:colOff>
      <xdr:row>134</xdr:row>
      <xdr:rowOff>92799</xdr:rowOff>
    </xdr:from>
    <xdr:to>
      <xdr:col>2</xdr:col>
      <xdr:colOff>724303</xdr:colOff>
      <xdr:row>134</xdr:row>
      <xdr:rowOff>647284</xdr:rowOff>
    </xdr:to>
    <xdr:pic>
      <xdr:nvPicPr>
        <xdr:cNvPr id="806" name="Grafik 805">
          <a:extLst>
            <a:ext uri="{FF2B5EF4-FFF2-40B4-BE49-F238E27FC236}">
              <a16:creationId xmlns:a16="http://schemas.microsoft.com/office/drawing/2014/main" id="{5A22752B-0B48-43FA-80A5-85C69BA95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83" b="7143"/>
        <a:stretch/>
      </xdr:blipFill>
      <xdr:spPr>
        <a:xfrm>
          <a:off x="968287" y="12980124"/>
          <a:ext cx="556116" cy="554485"/>
        </a:xfrm>
        <a:prstGeom prst="rect">
          <a:avLst/>
        </a:prstGeom>
      </xdr:spPr>
    </xdr:pic>
    <xdr:clientData/>
  </xdr:twoCellAnchor>
  <xdr:twoCellAnchor>
    <xdr:from>
      <xdr:col>2</xdr:col>
      <xdr:colOff>213217</xdr:colOff>
      <xdr:row>315</xdr:row>
      <xdr:rowOff>64498</xdr:rowOff>
    </xdr:from>
    <xdr:to>
      <xdr:col>2</xdr:col>
      <xdr:colOff>701169</xdr:colOff>
      <xdr:row>315</xdr:row>
      <xdr:rowOff>633365</xdr:rowOff>
    </xdr:to>
    <xdr:pic>
      <xdr:nvPicPr>
        <xdr:cNvPr id="807" name="Grafik 806">
          <a:extLst>
            <a:ext uri="{FF2B5EF4-FFF2-40B4-BE49-F238E27FC236}">
              <a16:creationId xmlns:a16="http://schemas.microsoft.com/office/drawing/2014/main" id="{3F849489-7FF1-4688-919E-6AD7B8240F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140" t="6091" r="14127" b="12929"/>
        <a:stretch/>
      </xdr:blipFill>
      <xdr:spPr>
        <a:xfrm>
          <a:off x="1013317" y="204061423"/>
          <a:ext cx="487952" cy="568867"/>
        </a:xfrm>
        <a:prstGeom prst="rect">
          <a:avLst/>
        </a:prstGeom>
      </xdr:spPr>
    </xdr:pic>
    <xdr:clientData/>
  </xdr:twoCellAnchor>
  <xdr:twoCellAnchor>
    <xdr:from>
      <xdr:col>2</xdr:col>
      <xdr:colOff>167498</xdr:colOff>
      <xdr:row>316</xdr:row>
      <xdr:rowOff>66947</xdr:rowOff>
    </xdr:from>
    <xdr:to>
      <xdr:col>2</xdr:col>
      <xdr:colOff>795059</xdr:colOff>
      <xdr:row>316</xdr:row>
      <xdr:rowOff>667955</xdr:rowOff>
    </xdr:to>
    <xdr:pic>
      <xdr:nvPicPr>
        <xdr:cNvPr id="808" name="Grafik 807">
          <a:extLst>
            <a:ext uri="{FF2B5EF4-FFF2-40B4-BE49-F238E27FC236}">
              <a16:creationId xmlns:a16="http://schemas.microsoft.com/office/drawing/2014/main" id="{7B2BF038-4B3E-45E3-A064-3639323B2F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68" t="10088" r="4846" b="10176"/>
        <a:stretch/>
      </xdr:blipFill>
      <xdr:spPr>
        <a:xfrm>
          <a:off x="967598" y="204787772"/>
          <a:ext cx="627561" cy="601008"/>
        </a:xfrm>
        <a:prstGeom prst="rect">
          <a:avLst/>
        </a:prstGeom>
      </xdr:spPr>
    </xdr:pic>
    <xdr:clientData/>
  </xdr:twoCellAnchor>
  <xdr:twoCellAnchor>
    <xdr:from>
      <xdr:col>2</xdr:col>
      <xdr:colOff>212298</xdr:colOff>
      <xdr:row>313</xdr:row>
      <xdr:rowOff>77017</xdr:rowOff>
    </xdr:from>
    <xdr:to>
      <xdr:col>2</xdr:col>
      <xdr:colOff>714263</xdr:colOff>
      <xdr:row>313</xdr:row>
      <xdr:rowOff>629991</xdr:rowOff>
    </xdr:to>
    <xdr:pic>
      <xdr:nvPicPr>
        <xdr:cNvPr id="809" name="Grafik 808">
          <a:extLst>
            <a:ext uri="{FF2B5EF4-FFF2-40B4-BE49-F238E27FC236}">
              <a16:creationId xmlns:a16="http://schemas.microsoft.com/office/drawing/2014/main" id="{7BCD5E42-1E22-44B1-9828-04C1C2139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12398" y="202626142"/>
          <a:ext cx="501965" cy="552974"/>
        </a:xfrm>
        <a:prstGeom prst="rect">
          <a:avLst/>
        </a:prstGeom>
      </xdr:spPr>
    </xdr:pic>
    <xdr:clientData/>
  </xdr:twoCellAnchor>
  <xdr:twoCellAnchor>
    <xdr:from>
      <xdr:col>2</xdr:col>
      <xdr:colOff>154286</xdr:colOff>
      <xdr:row>314</xdr:row>
      <xdr:rowOff>47259</xdr:rowOff>
    </xdr:from>
    <xdr:to>
      <xdr:col>2</xdr:col>
      <xdr:colOff>800100</xdr:colOff>
      <xdr:row>314</xdr:row>
      <xdr:rowOff>693073</xdr:rowOff>
    </xdr:to>
    <xdr:pic>
      <xdr:nvPicPr>
        <xdr:cNvPr id="810" name="Grafik 809">
          <a:extLst>
            <a:ext uri="{FF2B5EF4-FFF2-40B4-BE49-F238E27FC236}">
              <a16:creationId xmlns:a16="http://schemas.microsoft.com/office/drawing/2014/main" id="{C5D43066-45EC-45B5-9C3E-145990C98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54386" y="203320284"/>
          <a:ext cx="645814" cy="645814"/>
        </a:xfrm>
        <a:prstGeom prst="rect">
          <a:avLst/>
        </a:prstGeom>
      </xdr:spPr>
    </xdr:pic>
    <xdr:clientData/>
  </xdr:twoCellAnchor>
  <xdr:twoCellAnchor>
    <xdr:from>
      <xdr:col>2</xdr:col>
      <xdr:colOff>140011</xdr:colOff>
      <xdr:row>320</xdr:row>
      <xdr:rowOff>40821</xdr:rowOff>
    </xdr:from>
    <xdr:to>
      <xdr:col>2</xdr:col>
      <xdr:colOff>795060</xdr:colOff>
      <xdr:row>320</xdr:row>
      <xdr:rowOff>669744</xdr:rowOff>
    </xdr:to>
    <xdr:pic>
      <xdr:nvPicPr>
        <xdr:cNvPr id="811" name="Grafik 810">
          <a:extLst>
            <a:ext uri="{FF2B5EF4-FFF2-40B4-BE49-F238E27FC236}">
              <a16:creationId xmlns:a16="http://schemas.microsoft.com/office/drawing/2014/main" id="{08CA9A9A-2128-48CB-B6A3-E68E18E7A1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5" t="13824" r="11373" b="16772"/>
        <a:stretch/>
      </xdr:blipFill>
      <xdr:spPr>
        <a:xfrm>
          <a:off x="940111" y="207657246"/>
          <a:ext cx="655049" cy="628923"/>
        </a:xfrm>
        <a:prstGeom prst="rect">
          <a:avLst/>
        </a:prstGeom>
      </xdr:spPr>
    </xdr:pic>
    <xdr:clientData/>
  </xdr:twoCellAnchor>
  <xdr:twoCellAnchor>
    <xdr:from>
      <xdr:col>2</xdr:col>
      <xdr:colOff>96468</xdr:colOff>
      <xdr:row>321</xdr:row>
      <xdr:rowOff>53341</xdr:rowOff>
    </xdr:from>
    <xdr:to>
      <xdr:col>2</xdr:col>
      <xdr:colOff>813021</xdr:colOff>
      <xdr:row>321</xdr:row>
      <xdr:rowOff>671068</xdr:rowOff>
    </xdr:to>
    <xdr:pic>
      <xdr:nvPicPr>
        <xdr:cNvPr id="812" name="Grafik 811">
          <a:extLst>
            <a:ext uri="{FF2B5EF4-FFF2-40B4-BE49-F238E27FC236}">
              <a16:creationId xmlns:a16="http://schemas.microsoft.com/office/drawing/2014/main" id="{8EB72ED5-238B-441F-8519-8021EE9155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47" t="10876" r="3999" b="10821"/>
        <a:stretch/>
      </xdr:blipFill>
      <xdr:spPr>
        <a:xfrm>
          <a:off x="896568" y="208393666"/>
          <a:ext cx="716553" cy="617727"/>
        </a:xfrm>
        <a:prstGeom prst="rect">
          <a:avLst/>
        </a:prstGeom>
      </xdr:spPr>
    </xdr:pic>
    <xdr:clientData/>
  </xdr:twoCellAnchor>
  <xdr:twoCellAnchor>
    <xdr:from>
      <xdr:col>2</xdr:col>
      <xdr:colOff>157700</xdr:colOff>
      <xdr:row>317</xdr:row>
      <xdr:rowOff>45720</xdr:rowOff>
    </xdr:from>
    <xdr:to>
      <xdr:col>2</xdr:col>
      <xdr:colOff>660350</xdr:colOff>
      <xdr:row>317</xdr:row>
      <xdr:rowOff>657742</xdr:rowOff>
    </xdr:to>
    <xdr:pic>
      <xdr:nvPicPr>
        <xdr:cNvPr id="813" name="Grafik 812">
          <a:extLst>
            <a:ext uri="{FF2B5EF4-FFF2-40B4-BE49-F238E27FC236}">
              <a16:creationId xmlns:a16="http://schemas.microsoft.com/office/drawing/2014/main" id="{84004A2B-723E-4898-A5C7-4F8DB860D0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92" t="15044" r="20640" b="13006"/>
        <a:stretch/>
      </xdr:blipFill>
      <xdr:spPr>
        <a:xfrm>
          <a:off x="957800" y="205490445"/>
          <a:ext cx="502650" cy="612022"/>
        </a:xfrm>
        <a:prstGeom prst="rect">
          <a:avLst/>
        </a:prstGeom>
      </xdr:spPr>
    </xdr:pic>
    <xdr:clientData/>
  </xdr:twoCellAnchor>
  <xdr:twoCellAnchor>
    <xdr:from>
      <xdr:col>2</xdr:col>
      <xdr:colOff>157428</xdr:colOff>
      <xdr:row>318</xdr:row>
      <xdr:rowOff>60689</xdr:rowOff>
    </xdr:from>
    <xdr:to>
      <xdr:col>2</xdr:col>
      <xdr:colOff>721580</xdr:colOff>
      <xdr:row>318</xdr:row>
      <xdr:rowOff>667645</xdr:rowOff>
    </xdr:to>
    <xdr:pic>
      <xdr:nvPicPr>
        <xdr:cNvPr id="814" name="Grafik 813">
          <a:extLst>
            <a:ext uri="{FF2B5EF4-FFF2-40B4-BE49-F238E27FC236}">
              <a16:creationId xmlns:a16="http://schemas.microsoft.com/office/drawing/2014/main" id="{4D1494E3-4833-4783-A1F4-37F2096AE9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42" t="17239" r="13537" b="875"/>
        <a:stretch/>
      </xdr:blipFill>
      <xdr:spPr>
        <a:xfrm>
          <a:off x="957528" y="206229314"/>
          <a:ext cx="564152" cy="606956"/>
        </a:xfrm>
        <a:prstGeom prst="rect">
          <a:avLst/>
        </a:prstGeom>
      </xdr:spPr>
    </xdr:pic>
    <xdr:clientData/>
  </xdr:twoCellAnchor>
  <xdr:twoCellAnchor>
    <xdr:from>
      <xdr:col>2</xdr:col>
      <xdr:colOff>170219</xdr:colOff>
      <xdr:row>322</xdr:row>
      <xdr:rowOff>47896</xdr:rowOff>
    </xdr:from>
    <xdr:to>
      <xdr:col>2</xdr:col>
      <xdr:colOff>612114</xdr:colOff>
      <xdr:row>322</xdr:row>
      <xdr:rowOff>689434</xdr:rowOff>
    </xdr:to>
    <xdr:pic>
      <xdr:nvPicPr>
        <xdr:cNvPr id="815" name="Grafik 814">
          <a:extLst>
            <a:ext uri="{FF2B5EF4-FFF2-40B4-BE49-F238E27FC236}">
              <a16:creationId xmlns:a16="http://schemas.microsoft.com/office/drawing/2014/main" id="{1D7077FD-DFFF-4108-8ED8-11CFC6CE71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399" t="26768" r="33228" b="13184"/>
        <a:stretch/>
      </xdr:blipFill>
      <xdr:spPr>
        <a:xfrm>
          <a:off x="970319" y="209112121"/>
          <a:ext cx="441895" cy="641538"/>
        </a:xfrm>
        <a:prstGeom prst="rect">
          <a:avLst/>
        </a:prstGeom>
      </xdr:spPr>
    </xdr:pic>
    <xdr:clientData/>
  </xdr:twoCellAnchor>
  <xdr:twoCellAnchor>
    <xdr:from>
      <xdr:col>2</xdr:col>
      <xdr:colOff>195802</xdr:colOff>
      <xdr:row>323</xdr:row>
      <xdr:rowOff>85996</xdr:rowOff>
    </xdr:from>
    <xdr:to>
      <xdr:col>2</xdr:col>
      <xdr:colOff>779820</xdr:colOff>
      <xdr:row>323</xdr:row>
      <xdr:rowOff>654229</xdr:rowOff>
    </xdr:to>
    <xdr:pic>
      <xdr:nvPicPr>
        <xdr:cNvPr id="816" name="Grafik 815">
          <a:extLst>
            <a:ext uri="{FF2B5EF4-FFF2-40B4-BE49-F238E27FC236}">
              <a16:creationId xmlns:a16="http://schemas.microsoft.com/office/drawing/2014/main" id="{61D48159-6721-43C2-A332-DB7E0E6DF9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69" t="21022" r="12479" b="13773"/>
        <a:stretch/>
      </xdr:blipFill>
      <xdr:spPr>
        <a:xfrm>
          <a:off x="995902" y="209874121"/>
          <a:ext cx="584018" cy="568233"/>
        </a:xfrm>
        <a:prstGeom prst="rect">
          <a:avLst/>
        </a:prstGeom>
      </xdr:spPr>
    </xdr:pic>
    <xdr:clientData/>
  </xdr:twoCellAnchor>
  <xdr:twoCellAnchor>
    <xdr:from>
      <xdr:col>2</xdr:col>
      <xdr:colOff>236079</xdr:colOff>
      <xdr:row>319</xdr:row>
      <xdr:rowOff>54973</xdr:rowOff>
    </xdr:from>
    <xdr:to>
      <xdr:col>2</xdr:col>
      <xdr:colOff>590579</xdr:colOff>
      <xdr:row>319</xdr:row>
      <xdr:rowOff>664573</xdr:rowOff>
    </xdr:to>
    <xdr:pic>
      <xdr:nvPicPr>
        <xdr:cNvPr id="817" name="Grafik 816">
          <a:extLst>
            <a:ext uri="{FF2B5EF4-FFF2-40B4-BE49-F238E27FC236}">
              <a16:creationId xmlns:a16="http://schemas.microsoft.com/office/drawing/2014/main" id="{ECDF20FE-E503-4ED2-9E30-22231FD2F2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57" t="11339" r="31820" b="13822"/>
        <a:stretch/>
      </xdr:blipFill>
      <xdr:spPr>
        <a:xfrm>
          <a:off x="1036179" y="206947498"/>
          <a:ext cx="354500" cy="609600"/>
        </a:xfrm>
        <a:prstGeom prst="rect">
          <a:avLst/>
        </a:prstGeom>
      </xdr:spPr>
    </xdr:pic>
    <xdr:clientData/>
  </xdr:twoCellAnchor>
  <xdr:twoCellAnchor>
    <xdr:from>
      <xdr:col>2</xdr:col>
      <xdr:colOff>117152</xdr:colOff>
      <xdr:row>205</xdr:row>
      <xdr:rowOff>84637</xdr:rowOff>
    </xdr:from>
    <xdr:to>
      <xdr:col>2</xdr:col>
      <xdr:colOff>843229</xdr:colOff>
      <xdr:row>205</xdr:row>
      <xdr:rowOff>634298</xdr:rowOff>
    </xdr:to>
    <xdr:pic>
      <xdr:nvPicPr>
        <xdr:cNvPr id="818" name="Grafik 817">
          <a:extLst>
            <a:ext uri="{FF2B5EF4-FFF2-40B4-BE49-F238E27FC236}">
              <a16:creationId xmlns:a16="http://schemas.microsoft.com/office/drawing/2014/main" id="{AFB5B99D-02BB-408F-9E15-8A0B8C4452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17" t="26032" r="10939" b="16544"/>
        <a:stretch/>
      </xdr:blipFill>
      <xdr:spPr>
        <a:xfrm>
          <a:off x="917252" y="131691562"/>
          <a:ext cx="726077" cy="549661"/>
        </a:xfrm>
        <a:prstGeom prst="rect">
          <a:avLst/>
        </a:prstGeom>
      </xdr:spPr>
    </xdr:pic>
    <xdr:clientData/>
  </xdr:twoCellAnchor>
  <xdr:twoCellAnchor>
    <xdr:from>
      <xdr:col>2</xdr:col>
      <xdr:colOff>123956</xdr:colOff>
      <xdr:row>168</xdr:row>
      <xdr:rowOff>35923</xdr:rowOff>
    </xdr:from>
    <xdr:to>
      <xdr:col>2</xdr:col>
      <xdr:colOff>810571</xdr:colOff>
      <xdr:row>168</xdr:row>
      <xdr:rowOff>660966</xdr:rowOff>
    </xdr:to>
    <xdr:pic>
      <xdr:nvPicPr>
        <xdr:cNvPr id="819" name="Grafik 818">
          <a:extLst>
            <a:ext uri="{FF2B5EF4-FFF2-40B4-BE49-F238E27FC236}">
              <a16:creationId xmlns:a16="http://schemas.microsoft.com/office/drawing/2014/main" id="{A5DC2575-B23B-409A-B068-C93337F4F0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6455" r="3254" b="5742"/>
        <a:stretch/>
      </xdr:blipFill>
      <xdr:spPr>
        <a:xfrm>
          <a:off x="924056" y="98343448"/>
          <a:ext cx="686615" cy="625043"/>
        </a:xfrm>
        <a:prstGeom prst="rect">
          <a:avLst/>
        </a:prstGeom>
      </xdr:spPr>
    </xdr:pic>
    <xdr:clientData/>
  </xdr:twoCellAnchor>
  <xdr:twoCellAnchor>
    <xdr:from>
      <xdr:col>2</xdr:col>
      <xdr:colOff>197978</xdr:colOff>
      <xdr:row>216</xdr:row>
      <xdr:rowOff>45720</xdr:rowOff>
    </xdr:from>
    <xdr:to>
      <xdr:col>2</xdr:col>
      <xdr:colOff>698721</xdr:colOff>
      <xdr:row>216</xdr:row>
      <xdr:rowOff>689512</xdr:rowOff>
    </xdr:to>
    <xdr:pic>
      <xdr:nvPicPr>
        <xdr:cNvPr id="820" name="Grafik 819">
          <a:extLst>
            <a:ext uri="{FF2B5EF4-FFF2-40B4-BE49-F238E27FC236}">
              <a16:creationId xmlns:a16="http://schemas.microsoft.com/office/drawing/2014/main" id="{6FA9392B-5B1D-418C-B621-D068266E20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42" t="9677" r="20967" b="11290"/>
        <a:stretch/>
      </xdr:blipFill>
      <xdr:spPr>
        <a:xfrm>
          <a:off x="998078" y="137443845"/>
          <a:ext cx="500743" cy="643792"/>
        </a:xfrm>
        <a:prstGeom prst="rect">
          <a:avLst/>
        </a:prstGeom>
      </xdr:spPr>
    </xdr:pic>
    <xdr:clientData/>
  </xdr:twoCellAnchor>
  <xdr:twoCellAnchor>
    <xdr:from>
      <xdr:col>2</xdr:col>
      <xdr:colOff>134842</xdr:colOff>
      <xdr:row>138</xdr:row>
      <xdr:rowOff>36470</xdr:rowOff>
    </xdr:from>
    <xdr:to>
      <xdr:col>2</xdr:col>
      <xdr:colOff>710968</xdr:colOff>
      <xdr:row>138</xdr:row>
      <xdr:rowOff>694629</xdr:rowOff>
    </xdr:to>
    <xdr:pic>
      <xdr:nvPicPr>
        <xdr:cNvPr id="821" name="Grafik 820">
          <a:extLst>
            <a:ext uri="{FF2B5EF4-FFF2-40B4-BE49-F238E27FC236}">
              <a16:creationId xmlns:a16="http://schemas.microsoft.com/office/drawing/2014/main" id="{B93F6503-5B8E-4408-A019-58F5B72E7B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13" t="10444" r="20291" b="18702"/>
        <a:stretch/>
      </xdr:blipFill>
      <xdr:spPr>
        <a:xfrm>
          <a:off x="934942" y="15819395"/>
          <a:ext cx="576126" cy="658159"/>
        </a:xfrm>
        <a:prstGeom prst="rect">
          <a:avLst/>
        </a:prstGeom>
      </xdr:spPr>
    </xdr:pic>
    <xdr:clientData/>
  </xdr:twoCellAnchor>
  <xdr:twoCellAnchor>
    <xdr:from>
      <xdr:col>2</xdr:col>
      <xdr:colOff>119606</xdr:colOff>
      <xdr:row>139</xdr:row>
      <xdr:rowOff>33747</xdr:rowOff>
    </xdr:from>
    <xdr:to>
      <xdr:col>2</xdr:col>
      <xdr:colOff>695732</xdr:colOff>
      <xdr:row>139</xdr:row>
      <xdr:rowOff>691906</xdr:rowOff>
    </xdr:to>
    <xdr:pic>
      <xdr:nvPicPr>
        <xdr:cNvPr id="822" name="Grafik 821">
          <a:extLst>
            <a:ext uri="{FF2B5EF4-FFF2-40B4-BE49-F238E27FC236}">
              <a16:creationId xmlns:a16="http://schemas.microsoft.com/office/drawing/2014/main" id="{EEEB1849-2EBD-4EA8-B099-27D5EE14EF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13" t="10444" r="20291" b="18702"/>
        <a:stretch/>
      </xdr:blipFill>
      <xdr:spPr>
        <a:xfrm>
          <a:off x="919706" y="16540572"/>
          <a:ext cx="576126" cy="658159"/>
        </a:xfrm>
        <a:prstGeom prst="rect">
          <a:avLst/>
        </a:prstGeom>
      </xdr:spPr>
    </xdr:pic>
    <xdr:clientData/>
  </xdr:twoCellAnchor>
  <xdr:twoCellAnchor>
    <xdr:from>
      <xdr:col>2</xdr:col>
      <xdr:colOff>121920</xdr:colOff>
      <xdr:row>344</xdr:row>
      <xdr:rowOff>160020</xdr:rowOff>
    </xdr:from>
    <xdr:to>
      <xdr:col>2</xdr:col>
      <xdr:colOff>844277</xdr:colOff>
      <xdr:row>344</xdr:row>
      <xdr:rowOff>502920</xdr:rowOff>
    </xdr:to>
    <xdr:pic>
      <xdr:nvPicPr>
        <xdr:cNvPr id="823" name="Picture 232">
          <a:extLst>
            <a:ext uri="{FF2B5EF4-FFF2-40B4-BE49-F238E27FC236}">
              <a16:creationId xmlns:a16="http://schemas.microsoft.com/office/drawing/2014/main" id="{A151A51A-E518-45C0-9014-2C48446CEF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40" t="28292" r="3800" b="32351"/>
        <a:stretch/>
      </xdr:blipFill>
      <xdr:spPr>
        <a:xfrm>
          <a:off x="922020" y="221530545"/>
          <a:ext cx="722357" cy="342900"/>
        </a:xfrm>
        <a:prstGeom prst="rect">
          <a:avLst/>
        </a:prstGeom>
      </xdr:spPr>
    </xdr:pic>
    <xdr:clientData/>
  </xdr:twoCellAnchor>
  <xdr:twoCellAnchor>
    <xdr:from>
      <xdr:col>2</xdr:col>
      <xdr:colOff>199474</xdr:colOff>
      <xdr:row>276</xdr:row>
      <xdr:rowOff>129484</xdr:rowOff>
    </xdr:from>
    <xdr:to>
      <xdr:col>2</xdr:col>
      <xdr:colOff>694463</xdr:colOff>
      <xdr:row>276</xdr:row>
      <xdr:rowOff>602672</xdr:rowOff>
    </xdr:to>
    <xdr:pic>
      <xdr:nvPicPr>
        <xdr:cNvPr id="824" name="Grafik 823">
          <a:extLst>
            <a:ext uri="{FF2B5EF4-FFF2-40B4-BE49-F238E27FC236}">
              <a16:creationId xmlns:a16="http://schemas.microsoft.com/office/drawing/2014/main" id="{8055608E-F727-4D1E-8116-AB4C6D789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999574" y="172274809"/>
          <a:ext cx="494989" cy="473188"/>
        </a:xfrm>
        <a:prstGeom prst="rect">
          <a:avLst/>
        </a:prstGeom>
      </xdr:spPr>
    </xdr:pic>
    <xdr:clientData/>
  </xdr:twoCellAnchor>
  <xdr:twoCellAnchor>
    <xdr:from>
      <xdr:col>2</xdr:col>
      <xdr:colOff>97155</xdr:colOff>
      <xdr:row>278</xdr:row>
      <xdr:rowOff>140971</xdr:rowOff>
    </xdr:from>
    <xdr:to>
      <xdr:col>2</xdr:col>
      <xdr:colOff>817963</xdr:colOff>
      <xdr:row>278</xdr:row>
      <xdr:rowOff>624840</xdr:rowOff>
    </xdr:to>
    <xdr:pic>
      <xdr:nvPicPr>
        <xdr:cNvPr id="825" name="Grafik 824">
          <a:extLst>
            <a:ext uri="{FF2B5EF4-FFF2-40B4-BE49-F238E27FC236}">
              <a16:creationId xmlns:a16="http://schemas.microsoft.com/office/drawing/2014/main" id="{374B1777-8432-497D-8974-E721EE4BC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255" y="173734096"/>
          <a:ext cx="720808" cy="483869"/>
        </a:xfrm>
        <a:prstGeom prst="rect">
          <a:avLst/>
        </a:prstGeom>
      </xdr:spPr>
    </xdr:pic>
    <xdr:clientData/>
  </xdr:twoCellAnchor>
  <xdr:twoCellAnchor>
    <xdr:from>
      <xdr:col>2</xdr:col>
      <xdr:colOff>78105</xdr:colOff>
      <xdr:row>280</xdr:row>
      <xdr:rowOff>112396</xdr:rowOff>
    </xdr:from>
    <xdr:to>
      <xdr:col>2</xdr:col>
      <xdr:colOff>816058</xdr:colOff>
      <xdr:row>280</xdr:row>
      <xdr:rowOff>590550</xdr:rowOff>
    </xdr:to>
    <xdr:pic>
      <xdr:nvPicPr>
        <xdr:cNvPr id="826" name="Grafik 825">
          <a:extLst>
            <a:ext uri="{FF2B5EF4-FFF2-40B4-BE49-F238E27FC236}">
              <a16:creationId xmlns:a16="http://schemas.microsoft.com/office/drawing/2014/main" id="{BF5B2234-E8FC-4671-98CF-1AF250B58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" y="175153321"/>
          <a:ext cx="737953" cy="478154"/>
        </a:xfrm>
        <a:prstGeom prst="rect">
          <a:avLst/>
        </a:prstGeom>
      </xdr:spPr>
    </xdr:pic>
    <xdr:clientData/>
  </xdr:twoCellAnchor>
  <xdr:twoCellAnchor>
    <xdr:from>
      <xdr:col>2</xdr:col>
      <xdr:colOff>87630</xdr:colOff>
      <xdr:row>279</xdr:row>
      <xdr:rowOff>121921</xdr:rowOff>
    </xdr:from>
    <xdr:to>
      <xdr:col>2</xdr:col>
      <xdr:colOff>821773</xdr:colOff>
      <xdr:row>279</xdr:row>
      <xdr:rowOff>592455</xdr:rowOff>
    </xdr:to>
    <xdr:pic>
      <xdr:nvPicPr>
        <xdr:cNvPr id="827" name="Grafik 826">
          <a:extLst>
            <a:ext uri="{FF2B5EF4-FFF2-40B4-BE49-F238E27FC236}">
              <a16:creationId xmlns:a16="http://schemas.microsoft.com/office/drawing/2014/main" id="{70364B53-2992-4480-A83A-447FF91E1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730" y="174438946"/>
          <a:ext cx="734143" cy="470534"/>
        </a:xfrm>
        <a:prstGeom prst="rect">
          <a:avLst/>
        </a:prstGeom>
      </xdr:spPr>
    </xdr:pic>
    <xdr:clientData/>
  </xdr:twoCellAnchor>
  <xdr:twoCellAnchor>
    <xdr:from>
      <xdr:col>2</xdr:col>
      <xdr:colOff>190501</xdr:colOff>
      <xdr:row>294</xdr:row>
      <xdr:rowOff>81915</xdr:rowOff>
    </xdr:from>
    <xdr:to>
      <xdr:col>2</xdr:col>
      <xdr:colOff>834391</xdr:colOff>
      <xdr:row>294</xdr:row>
      <xdr:rowOff>630747</xdr:rowOff>
    </xdr:to>
    <xdr:pic>
      <xdr:nvPicPr>
        <xdr:cNvPr id="833" name="Grafik 832">
          <a:extLst>
            <a:ext uri="{FF2B5EF4-FFF2-40B4-BE49-F238E27FC236}">
              <a16:creationId xmlns:a16="http://schemas.microsoft.com/office/drawing/2014/main" id="{845FEE95-1E05-4367-ACB1-CCB61E927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1" y="171503340"/>
          <a:ext cx="643890" cy="548832"/>
        </a:xfrm>
        <a:prstGeom prst="rect">
          <a:avLst/>
        </a:prstGeom>
      </xdr:spPr>
    </xdr:pic>
    <xdr:clientData/>
  </xdr:twoCellAnchor>
  <xdr:twoCellAnchor>
    <xdr:from>
      <xdr:col>2</xdr:col>
      <xdr:colOff>120015</xdr:colOff>
      <xdr:row>27</xdr:row>
      <xdr:rowOff>40866</xdr:rowOff>
    </xdr:from>
    <xdr:to>
      <xdr:col>2</xdr:col>
      <xdr:colOff>741045</xdr:colOff>
      <xdr:row>27</xdr:row>
      <xdr:rowOff>670401</xdr:rowOff>
    </xdr:to>
    <xdr:pic>
      <xdr:nvPicPr>
        <xdr:cNvPr id="835" name="Grafik 834">
          <a:extLst>
            <a:ext uri="{FF2B5EF4-FFF2-40B4-BE49-F238E27FC236}">
              <a16:creationId xmlns:a16="http://schemas.microsoft.com/office/drawing/2014/main" id="{FE1329DD-3960-4DFD-89C6-004EEBC51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0115" y="86765991"/>
          <a:ext cx="621030" cy="629535"/>
        </a:xfrm>
        <a:prstGeom prst="rect">
          <a:avLst/>
        </a:prstGeom>
      </xdr:spPr>
    </xdr:pic>
    <xdr:clientData/>
  </xdr:twoCellAnchor>
  <xdr:twoCellAnchor>
    <xdr:from>
      <xdr:col>2</xdr:col>
      <xdr:colOff>142875</xdr:colOff>
      <xdr:row>177</xdr:row>
      <xdr:rowOff>91440</xdr:rowOff>
    </xdr:from>
    <xdr:to>
      <xdr:col>2</xdr:col>
      <xdr:colOff>703881</xdr:colOff>
      <xdr:row>177</xdr:row>
      <xdr:rowOff>551618</xdr:rowOff>
    </xdr:to>
    <xdr:pic>
      <xdr:nvPicPr>
        <xdr:cNvPr id="836" name="Grafik 835">
          <a:extLst>
            <a:ext uri="{FF2B5EF4-FFF2-40B4-BE49-F238E27FC236}">
              <a16:creationId xmlns:a16="http://schemas.microsoft.com/office/drawing/2014/main" id="{7A38BE96-9CF3-4DCE-9CFE-5318288F06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549" t="23440" r="10105" b="13743"/>
        <a:stretch/>
      </xdr:blipFill>
      <xdr:spPr>
        <a:xfrm>
          <a:off x="942975" y="107809665"/>
          <a:ext cx="561006" cy="460178"/>
        </a:xfrm>
        <a:prstGeom prst="rect">
          <a:avLst/>
        </a:prstGeom>
      </xdr:spPr>
    </xdr:pic>
    <xdr:clientData/>
  </xdr:twoCellAnchor>
  <xdr:twoCellAnchor>
    <xdr:from>
      <xdr:col>2</xdr:col>
      <xdr:colOff>114300</xdr:colOff>
      <xdr:row>277</xdr:row>
      <xdr:rowOff>102871</xdr:rowOff>
    </xdr:from>
    <xdr:to>
      <xdr:col>2</xdr:col>
      <xdr:colOff>436245</xdr:colOff>
      <xdr:row>277</xdr:row>
      <xdr:rowOff>419101</xdr:rowOff>
    </xdr:to>
    <xdr:pic>
      <xdr:nvPicPr>
        <xdr:cNvPr id="837" name="Grafik 836">
          <a:extLst>
            <a:ext uri="{FF2B5EF4-FFF2-40B4-BE49-F238E27FC236}">
              <a16:creationId xmlns:a16="http://schemas.microsoft.com/office/drawing/2014/main" id="{F333F52A-E699-4436-836A-FF1B3ED7AF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71" t="14839" r="10917" b="11299"/>
        <a:stretch/>
      </xdr:blipFill>
      <xdr:spPr>
        <a:xfrm>
          <a:off x="914400" y="172972096"/>
          <a:ext cx="321945" cy="316230"/>
        </a:xfrm>
        <a:prstGeom prst="rect">
          <a:avLst/>
        </a:prstGeom>
      </xdr:spPr>
    </xdr:pic>
    <xdr:clientData/>
  </xdr:twoCellAnchor>
  <xdr:twoCellAnchor>
    <xdr:from>
      <xdr:col>2</xdr:col>
      <xdr:colOff>438150</xdr:colOff>
      <xdr:row>277</xdr:row>
      <xdr:rowOff>281941</xdr:rowOff>
    </xdr:from>
    <xdr:to>
      <xdr:col>2</xdr:col>
      <xdr:colOff>763905</xdr:colOff>
      <xdr:row>277</xdr:row>
      <xdr:rowOff>592456</xdr:rowOff>
    </xdr:to>
    <xdr:pic>
      <xdr:nvPicPr>
        <xdr:cNvPr id="838" name="Grafik 837">
          <a:extLst>
            <a:ext uri="{FF2B5EF4-FFF2-40B4-BE49-F238E27FC236}">
              <a16:creationId xmlns:a16="http://schemas.microsoft.com/office/drawing/2014/main" id="{01C90EE6-644B-4A6D-8EFD-D856FFB5AF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71" t="14839" r="10917" b="11299"/>
        <a:stretch/>
      </xdr:blipFill>
      <xdr:spPr>
        <a:xfrm>
          <a:off x="1238250" y="173151166"/>
          <a:ext cx="325755" cy="310515"/>
        </a:xfrm>
        <a:prstGeom prst="rect">
          <a:avLst/>
        </a:prstGeom>
      </xdr:spPr>
    </xdr:pic>
    <xdr:clientData/>
  </xdr:twoCellAnchor>
  <xdr:twoCellAnchor>
    <xdr:from>
      <xdr:col>2</xdr:col>
      <xdr:colOff>190501</xdr:colOff>
      <xdr:row>176</xdr:row>
      <xdr:rowOff>54623</xdr:rowOff>
    </xdr:from>
    <xdr:to>
      <xdr:col>2</xdr:col>
      <xdr:colOff>645795</xdr:colOff>
      <xdr:row>176</xdr:row>
      <xdr:rowOff>648258</xdr:rowOff>
    </xdr:to>
    <xdr:pic>
      <xdr:nvPicPr>
        <xdr:cNvPr id="839" name="Grafik 838">
          <a:extLst>
            <a:ext uri="{FF2B5EF4-FFF2-40B4-BE49-F238E27FC236}">
              <a16:creationId xmlns:a16="http://schemas.microsoft.com/office/drawing/2014/main" id="{3A9FDBF5-7E79-4663-BE1F-F731935CD2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089" t="10314" r="17519" b="9524"/>
        <a:stretch/>
      </xdr:blipFill>
      <xdr:spPr>
        <a:xfrm>
          <a:off x="990601" y="107048948"/>
          <a:ext cx="455294" cy="593635"/>
        </a:xfrm>
        <a:prstGeom prst="rect">
          <a:avLst/>
        </a:prstGeom>
      </xdr:spPr>
    </xdr:pic>
    <xdr:clientData/>
  </xdr:twoCellAnchor>
  <xdr:twoCellAnchor>
    <xdr:from>
      <xdr:col>2</xdr:col>
      <xdr:colOff>110490</xdr:colOff>
      <xdr:row>235</xdr:row>
      <xdr:rowOff>66674</xdr:rowOff>
    </xdr:from>
    <xdr:to>
      <xdr:col>2</xdr:col>
      <xdr:colOff>796290</xdr:colOff>
      <xdr:row>235</xdr:row>
      <xdr:rowOff>667514</xdr:rowOff>
    </xdr:to>
    <xdr:pic>
      <xdr:nvPicPr>
        <xdr:cNvPr id="841" name="Grafik 840">
          <a:extLst>
            <a:ext uri="{FF2B5EF4-FFF2-40B4-BE49-F238E27FC236}">
              <a16:creationId xmlns:a16="http://schemas.microsoft.com/office/drawing/2014/main" id="{35A771E1-0055-4CA7-AAE0-2AFA5B126F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52" t="14943" r="6169" b="13599"/>
        <a:stretch/>
      </xdr:blipFill>
      <xdr:spPr>
        <a:xfrm>
          <a:off x="910590" y="157010099"/>
          <a:ext cx="685800" cy="600840"/>
        </a:xfrm>
        <a:prstGeom prst="rect">
          <a:avLst/>
        </a:prstGeom>
      </xdr:spPr>
    </xdr:pic>
    <xdr:clientData/>
  </xdr:twoCellAnchor>
  <xdr:twoCellAnchor>
    <xdr:from>
      <xdr:col>2</xdr:col>
      <xdr:colOff>200026</xdr:colOff>
      <xdr:row>237</xdr:row>
      <xdr:rowOff>120015</xdr:rowOff>
    </xdr:from>
    <xdr:to>
      <xdr:col>2</xdr:col>
      <xdr:colOff>721995</xdr:colOff>
      <xdr:row>237</xdr:row>
      <xdr:rowOff>648474</xdr:rowOff>
    </xdr:to>
    <xdr:pic>
      <xdr:nvPicPr>
        <xdr:cNvPr id="842" name="Grafik 841">
          <a:extLst>
            <a:ext uri="{FF2B5EF4-FFF2-40B4-BE49-F238E27FC236}">
              <a16:creationId xmlns:a16="http://schemas.microsoft.com/office/drawing/2014/main" id="{6825113E-F422-4B5D-89F1-2BA9D8F9AC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73" t="22787" r="23266" b="22917"/>
        <a:stretch/>
      </xdr:blipFill>
      <xdr:spPr>
        <a:xfrm>
          <a:off x="1000126" y="158511240"/>
          <a:ext cx="521969" cy="528459"/>
        </a:xfrm>
        <a:prstGeom prst="rect">
          <a:avLst/>
        </a:prstGeom>
      </xdr:spPr>
    </xdr:pic>
    <xdr:clientData/>
  </xdr:twoCellAnchor>
  <xdr:twoCellAnchor>
    <xdr:from>
      <xdr:col>2</xdr:col>
      <xdr:colOff>190500</xdr:colOff>
      <xdr:row>238</xdr:row>
      <xdr:rowOff>104775</xdr:rowOff>
    </xdr:from>
    <xdr:to>
      <xdr:col>2</xdr:col>
      <xdr:colOff>706754</xdr:colOff>
      <xdr:row>238</xdr:row>
      <xdr:rowOff>629424</xdr:rowOff>
    </xdr:to>
    <xdr:pic>
      <xdr:nvPicPr>
        <xdr:cNvPr id="843" name="Grafik 842">
          <a:extLst>
            <a:ext uri="{FF2B5EF4-FFF2-40B4-BE49-F238E27FC236}">
              <a16:creationId xmlns:a16="http://schemas.microsoft.com/office/drawing/2014/main" id="{FDBCC1C2-E35B-4681-913E-2EC86FEF21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73" t="22787" r="23266" b="22917"/>
        <a:stretch/>
      </xdr:blipFill>
      <xdr:spPr>
        <a:xfrm>
          <a:off x="990600" y="159219900"/>
          <a:ext cx="516254" cy="524649"/>
        </a:xfrm>
        <a:prstGeom prst="rect">
          <a:avLst/>
        </a:prstGeom>
      </xdr:spPr>
    </xdr:pic>
    <xdr:clientData/>
  </xdr:twoCellAnchor>
  <xdr:twoCellAnchor>
    <xdr:from>
      <xdr:col>2</xdr:col>
      <xdr:colOff>209550</xdr:colOff>
      <xdr:row>239</xdr:row>
      <xdr:rowOff>104775</xdr:rowOff>
    </xdr:from>
    <xdr:to>
      <xdr:col>2</xdr:col>
      <xdr:colOff>725804</xdr:colOff>
      <xdr:row>239</xdr:row>
      <xdr:rowOff>629424</xdr:rowOff>
    </xdr:to>
    <xdr:pic>
      <xdr:nvPicPr>
        <xdr:cNvPr id="844" name="Grafik 843">
          <a:extLst>
            <a:ext uri="{FF2B5EF4-FFF2-40B4-BE49-F238E27FC236}">
              <a16:creationId xmlns:a16="http://schemas.microsoft.com/office/drawing/2014/main" id="{C7E17FA5-9350-47F2-B35C-9FCF53CB4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73" t="22787" r="23266" b="22917"/>
        <a:stretch/>
      </xdr:blipFill>
      <xdr:spPr>
        <a:xfrm>
          <a:off x="1009650" y="159943800"/>
          <a:ext cx="516254" cy="524649"/>
        </a:xfrm>
        <a:prstGeom prst="rect">
          <a:avLst/>
        </a:prstGeom>
      </xdr:spPr>
    </xdr:pic>
    <xdr:clientData/>
  </xdr:twoCellAnchor>
  <xdr:twoCellAnchor>
    <xdr:from>
      <xdr:col>2</xdr:col>
      <xdr:colOff>71846</xdr:colOff>
      <xdr:row>367</xdr:row>
      <xdr:rowOff>22858</xdr:rowOff>
    </xdr:from>
    <xdr:to>
      <xdr:col>2</xdr:col>
      <xdr:colOff>724988</xdr:colOff>
      <xdr:row>367</xdr:row>
      <xdr:rowOff>668580</xdr:rowOff>
    </xdr:to>
    <xdr:pic>
      <xdr:nvPicPr>
        <xdr:cNvPr id="845" name="Picture 277">
          <a:extLst>
            <a:ext uri="{FF2B5EF4-FFF2-40B4-BE49-F238E27FC236}">
              <a16:creationId xmlns:a16="http://schemas.microsoft.com/office/drawing/2014/main" id="{91314560-0D0F-4B87-8EFE-945363BB52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42" t="13337" r="15599" b="11369"/>
        <a:stretch/>
      </xdr:blipFill>
      <xdr:spPr>
        <a:xfrm>
          <a:off x="871946" y="238043083"/>
          <a:ext cx="653142" cy="645722"/>
        </a:xfrm>
        <a:prstGeom prst="rect">
          <a:avLst/>
        </a:prstGeom>
      </xdr:spPr>
    </xdr:pic>
    <xdr:clientData/>
  </xdr:twoCellAnchor>
  <xdr:twoCellAnchor>
    <xdr:from>
      <xdr:col>2</xdr:col>
      <xdr:colOff>127362</xdr:colOff>
      <xdr:row>368</xdr:row>
      <xdr:rowOff>30480</xdr:rowOff>
    </xdr:from>
    <xdr:to>
      <xdr:col>2</xdr:col>
      <xdr:colOff>780504</xdr:colOff>
      <xdr:row>368</xdr:row>
      <xdr:rowOff>676202</xdr:rowOff>
    </xdr:to>
    <xdr:pic>
      <xdr:nvPicPr>
        <xdr:cNvPr id="846" name="Picture 277">
          <a:extLst>
            <a:ext uri="{FF2B5EF4-FFF2-40B4-BE49-F238E27FC236}">
              <a16:creationId xmlns:a16="http://schemas.microsoft.com/office/drawing/2014/main" id="{B7AAA8D4-A33F-417B-8272-C8A62009FE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42" t="13337" r="15599" b="11369"/>
        <a:stretch/>
      </xdr:blipFill>
      <xdr:spPr>
        <a:xfrm>
          <a:off x="927462" y="238774605"/>
          <a:ext cx="653142" cy="645722"/>
        </a:xfrm>
        <a:prstGeom prst="rect">
          <a:avLst/>
        </a:prstGeom>
      </xdr:spPr>
    </xdr:pic>
    <xdr:clientData/>
  </xdr:twoCellAnchor>
  <xdr:twoCellAnchor>
    <xdr:from>
      <xdr:col>2</xdr:col>
      <xdr:colOff>130628</xdr:colOff>
      <xdr:row>369</xdr:row>
      <xdr:rowOff>32657</xdr:rowOff>
    </xdr:from>
    <xdr:to>
      <xdr:col>2</xdr:col>
      <xdr:colOff>783770</xdr:colOff>
      <xdr:row>369</xdr:row>
      <xdr:rowOff>678379</xdr:rowOff>
    </xdr:to>
    <xdr:pic>
      <xdr:nvPicPr>
        <xdr:cNvPr id="847" name="Picture 277">
          <a:extLst>
            <a:ext uri="{FF2B5EF4-FFF2-40B4-BE49-F238E27FC236}">
              <a16:creationId xmlns:a16="http://schemas.microsoft.com/office/drawing/2014/main" id="{CEEEBAED-9A09-4D59-A625-95123564E4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42" t="13337" r="15599" b="11369"/>
        <a:stretch/>
      </xdr:blipFill>
      <xdr:spPr>
        <a:xfrm>
          <a:off x="930728" y="239500682"/>
          <a:ext cx="653142" cy="645722"/>
        </a:xfrm>
        <a:prstGeom prst="rect">
          <a:avLst/>
        </a:prstGeom>
      </xdr:spPr>
    </xdr:pic>
    <xdr:clientData/>
  </xdr:twoCellAnchor>
  <xdr:twoCellAnchor>
    <xdr:from>
      <xdr:col>2</xdr:col>
      <xdr:colOff>103414</xdr:colOff>
      <xdr:row>236</xdr:row>
      <xdr:rowOff>141514</xdr:rowOff>
    </xdr:from>
    <xdr:to>
      <xdr:col>2</xdr:col>
      <xdr:colOff>914400</xdr:colOff>
      <xdr:row>236</xdr:row>
      <xdr:rowOff>573337</xdr:rowOff>
    </xdr:to>
    <xdr:pic>
      <xdr:nvPicPr>
        <xdr:cNvPr id="848" name="Picture 78">
          <a:extLst>
            <a:ext uri="{FF2B5EF4-FFF2-40B4-BE49-F238E27FC236}">
              <a16:creationId xmlns:a16="http://schemas.microsoft.com/office/drawing/2014/main" id="{6D0F3AF2-209C-4544-B623-3B7FD2285E0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95" t="32670" r="14024" b="30866"/>
        <a:stretch/>
      </xdr:blipFill>
      <xdr:spPr>
        <a:xfrm>
          <a:off x="903514" y="157808839"/>
          <a:ext cx="810986" cy="431823"/>
        </a:xfrm>
        <a:prstGeom prst="rect">
          <a:avLst/>
        </a:prstGeom>
      </xdr:spPr>
    </xdr:pic>
    <xdr:clientData/>
  </xdr:twoCellAnchor>
  <xdr:twoCellAnchor>
    <xdr:from>
      <xdr:col>2</xdr:col>
      <xdr:colOff>87629</xdr:colOff>
      <xdr:row>162</xdr:row>
      <xdr:rowOff>95250</xdr:rowOff>
    </xdr:from>
    <xdr:to>
      <xdr:col>2</xdr:col>
      <xdr:colOff>887173</xdr:colOff>
      <xdr:row>162</xdr:row>
      <xdr:rowOff>630555</xdr:rowOff>
    </xdr:to>
    <xdr:pic>
      <xdr:nvPicPr>
        <xdr:cNvPr id="849" name="Grafik 848">
          <a:extLst>
            <a:ext uri="{FF2B5EF4-FFF2-40B4-BE49-F238E27FC236}">
              <a16:creationId xmlns:a16="http://schemas.microsoft.com/office/drawing/2014/main" id="{A53AAF54-58A1-429E-A101-AB47B7DA2A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334" t="26535" r="11193" b="24762"/>
        <a:stretch/>
      </xdr:blipFill>
      <xdr:spPr>
        <a:xfrm>
          <a:off x="887729" y="125910975"/>
          <a:ext cx="799544" cy="535305"/>
        </a:xfrm>
        <a:prstGeom prst="rect">
          <a:avLst/>
        </a:prstGeom>
      </xdr:spPr>
    </xdr:pic>
    <xdr:clientData/>
  </xdr:twoCellAnchor>
  <xdr:twoCellAnchor>
    <xdr:from>
      <xdr:col>2</xdr:col>
      <xdr:colOff>223157</xdr:colOff>
      <xdr:row>311</xdr:row>
      <xdr:rowOff>59870</xdr:rowOff>
    </xdr:from>
    <xdr:to>
      <xdr:col>2</xdr:col>
      <xdr:colOff>751114</xdr:colOff>
      <xdr:row>311</xdr:row>
      <xdr:rowOff>668172</xdr:rowOff>
    </xdr:to>
    <xdr:pic>
      <xdr:nvPicPr>
        <xdr:cNvPr id="850" name="Picture 45">
          <a:extLst>
            <a:ext uri="{FF2B5EF4-FFF2-40B4-BE49-F238E27FC236}">
              <a16:creationId xmlns:a16="http://schemas.microsoft.com/office/drawing/2014/main" id="{6A786EC6-8071-468C-A93D-F41D719285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73" t="25918" r="29782" b="27136"/>
        <a:stretch/>
      </xdr:blipFill>
      <xdr:spPr>
        <a:xfrm>
          <a:off x="1023257" y="190302695"/>
          <a:ext cx="527957" cy="608302"/>
        </a:xfrm>
        <a:prstGeom prst="rect">
          <a:avLst/>
        </a:prstGeom>
      </xdr:spPr>
    </xdr:pic>
    <xdr:clientData/>
  </xdr:twoCellAnchor>
  <xdr:twoCellAnchor>
    <xdr:from>
      <xdr:col>2</xdr:col>
      <xdr:colOff>212270</xdr:colOff>
      <xdr:row>240</xdr:row>
      <xdr:rowOff>32657</xdr:rowOff>
    </xdr:from>
    <xdr:to>
      <xdr:col>2</xdr:col>
      <xdr:colOff>669472</xdr:colOff>
      <xdr:row>240</xdr:row>
      <xdr:rowOff>693057</xdr:rowOff>
    </xdr:to>
    <xdr:pic>
      <xdr:nvPicPr>
        <xdr:cNvPr id="851" name="Picture 87">
          <a:extLst>
            <a:ext uri="{FF2B5EF4-FFF2-40B4-BE49-F238E27FC236}">
              <a16:creationId xmlns:a16="http://schemas.microsoft.com/office/drawing/2014/main" id="{A271915D-BAF8-4FA5-A4CA-7D97561DA6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58" t="16693" r="31319" b="22895"/>
        <a:stretch/>
      </xdr:blipFill>
      <xdr:spPr>
        <a:xfrm>
          <a:off x="1012370" y="154804382"/>
          <a:ext cx="457202" cy="660400"/>
        </a:xfrm>
        <a:prstGeom prst="rect">
          <a:avLst/>
        </a:prstGeom>
      </xdr:spPr>
    </xdr:pic>
    <xdr:clientData/>
  </xdr:twoCellAnchor>
  <xdr:twoCellAnchor>
    <xdr:from>
      <xdr:col>2</xdr:col>
      <xdr:colOff>125183</xdr:colOff>
      <xdr:row>229</xdr:row>
      <xdr:rowOff>185056</xdr:rowOff>
    </xdr:from>
    <xdr:to>
      <xdr:col>2</xdr:col>
      <xdr:colOff>870856</xdr:colOff>
      <xdr:row>229</xdr:row>
      <xdr:rowOff>566987</xdr:rowOff>
    </xdr:to>
    <xdr:pic>
      <xdr:nvPicPr>
        <xdr:cNvPr id="852" name="Picture 84">
          <a:extLst>
            <a:ext uri="{FF2B5EF4-FFF2-40B4-BE49-F238E27FC236}">
              <a16:creationId xmlns:a16="http://schemas.microsoft.com/office/drawing/2014/main" id="{A3767684-E7EC-4908-A28B-4361358E88F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58" t="33330" r="11314" b="29317"/>
        <a:stretch/>
      </xdr:blipFill>
      <xdr:spPr>
        <a:xfrm>
          <a:off x="925283" y="153508981"/>
          <a:ext cx="745673" cy="381931"/>
        </a:xfrm>
        <a:prstGeom prst="rect">
          <a:avLst/>
        </a:prstGeom>
      </xdr:spPr>
    </xdr:pic>
    <xdr:clientData/>
  </xdr:twoCellAnchor>
  <xdr:twoCellAnchor>
    <xdr:from>
      <xdr:col>2</xdr:col>
      <xdr:colOff>157843</xdr:colOff>
      <xdr:row>142</xdr:row>
      <xdr:rowOff>87085</xdr:rowOff>
    </xdr:from>
    <xdr:to>
      <xdr:col>2</xdr:col>
      <xdr:colOff>778329</xdr:colOff>
      <xdr:row>142</xdr:row>
      <xdr:rowOff>652420</xdr:rowOff>
    </xdr:to>
    <xdr:pic>
      <xdr:nvPicPr>
        <xdr:cNvPr id="853" name="Picture 47">
          <a:extLst>
            <a:ext uri="{FF2B5EF4-FFF2-40B4-BE49-F238E27FC236}">
              <a16:creationId xmlns:a16="http://schemas.microsoft.com/office/drawing/2014/main" id="{165AF29A-7ADC-4EF8-9BA4-9D838AFD2D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454" t="31301" r="29881" b="32559"/>
        <a:stretch/>
      </xdr:blipFill>
      <xdr:spPr>
        <a:xfrm>
          <a:off x="957943" y="60027910"/>
          <a:ext cx="620486" cy="565335"/>
        </a:xfrm>
        <a:prstGeom prst="rect">
          <a:avLst/>
        </a:prstGeom>
      </xdr:spPr>
    </xdr:pic>
    <xdr:clientData/>
  </xdr:twoCellAnchor>
  <xdr:twoCellAnchor>
    <xdr:from>
      <xdr:col>2</xdr:col>
      <xdr:colOff>217714</xdr:colOff>
      <xdr:row>231</xdr:row>
      <xdr:rowOff>32658</xdr:rowOff>
    </xdr:from>
    <xdr:to>
      <xdr:col>2</xdr:col>
      <xdr:colOff>761999</xdr:colOff>
      <xdr:row>231</xdr:row>
      <xdr:rowOff>665548</xdr:rowOff>
    </xdr:to>
    <xdr:pic>
      <xdr:nvPicPr>
        <xdr:cNvPr id="854" name="Picture 49">
          <a:extLst>
            <a:ext uri="{FF2B5EF4-FFF2-40B4-BE49-F238E27FC236}">
              <a16:creationId xmlns:a16="http://schemas.microsoft.com/office/drawing/2014/main" id="{D305F5E7-DB6A-4790-9D1B-ED29FAF361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975" t="22266" r="28776" b="29770"/>
        <a:stretch/>
      </xdr:blipFill>
      <xdr:spPr>
        <a:xfrm>
          <a:off x="1017814" y="149737083"/>
          <a:ext cx="544285" cy="632890"/>
        </a:xfrm>
        <a:prstGeom prst="rect">
          <a:avLst/>
        </a:prstGeom>
      </xdr:spPr>
    </xdr:pic>
    <xdr:clientData/>
  </xdr:twoCellAnchor>
  <xdr:twoCellAnchor>
    <xdr:from>
      <xdr:col>2</xdr:col>
      <xdr:colOff>217714</xdr:colOff>
      <xdr:row>221</xdr:row>
      <xdr:rowOff>59870</xdr:rowOff>
    </xdr:from>
    <xdr:to>
      <xdr:col>2</xdr:col>
      <xdr:colOff>751114</xdr:colOff>
      <xdr:row>221</xdr:row>
      <xdr:rowOff>636287</xdr:rowOff>
    </xdr:to>
    <xdr:pic>
      <xdr:nvPicPr>
        <xdr:cNvPr id="855" name="Picture 57">
          <a:extLst>
            <a:ext uri="{FF2B5EF4-FFF2-40B4-BE49-F238E27FC236}">
              <a16:creationId xmlns:a16="http://schemas.microsoft.com/office/drawing/2014/main" id="{CAD3A76A-2C20-4AA4-83A6-086BF37600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538" t="19425" r="20008" b="23891"/>
        <a:stretch/>
      </xdr:blipFill>
      <xdr:spPr>
        <a:xfrm>
          <a:off x="1017814" y="144696995"/>
          <a:ext cx="533400" cy="576417"/>
        </a:xfrm>
        <a:prstGeom prst="rect">
          <a:avLst/>
        </a:prstGeom>
      </xdr:spPr>
    </xdr:pic>
    <xdr:clientData/>
  </xdr:twoCellAnchor>
  <xdr:twoCellAnchor>
    <xdr:from>
      <xdr:col>2</xdr:col>
      <xdr:colOff>206828</xdr:colOff>
      <xdr:row>206</xdr:row>
      <xdr:rowOff>38100</xdr:rowOff>
    </xdr:from>
    <xdr:to>
      <xdr:col>2</xdr:col>
      <xdr:colOff>642258</xdr:colOff>
      <xdr:row>206</xdr:row>
      <xdr:rowOff>686976</xdr:rowOff>
    </xdr:to>
    <xdr:pic>
      <xdr:nvPicPr>
        <xdr:cNvPr id="856" name="Picture 14">
          <a:extLst>
            <a:ext uri="{FF2B5EF4-FFF2-40B4-BE49-F238E27FC236}">
              <a16:creationId xmlns:a16="http://schemas.microsoft.com/office/drawing/2014/main" id="{60BE54E4-9219-4BEA-8284-4EA5CE7C61E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94" t="16185" r="28989" b="16434"/>
        <a:stretch/>
      </xdr:blipFill>
      <xdr:spPr>
        <a:xfrm>
          <a:off x="1006928" y="133816725"/>
          <a:ext cx="435430" cy="648876"/>
        </a:xfrm>
        <a:prstGeom prst="rect">
          <a:avLst/>
        </a:prstGeom>
      </xdr:spPr>
    </xdr:pic>
    <xdr:clientData/>
  </xdr:twoCellAnchor>
  <xdr:twoCellAnchor>
    <xdr:from>
      <xdr:col>2</xdr:col>
      <xdr:colOff>179614</xdr:colOff>
      <xdr:row>211</xdr:row>
      <xdr:rowOff>32656</xdr:rowOff>
    </xdr:from>
    <xdr:to>
      <xdr:col>2</xdr:col>
      <xdr:colOff>658585</xdr:colOff>
      <xdr:row>211</xdr:row>
      <xdr:rowOff>650965</xdr:rowOff>
    </xdr:to>
    <xdr:pic>
      <xdr:nvPicPr>
        <xdr:cNvPr id="857" name="Picture 6">
          <a:extLst>
            <a:ext uri="{FF2B5EF4-FFF2-40B4-BE49-F238E27FC236}">
              <a16:creationId xmlns:a16="http://schemas.microsoft.com/office/drawing/2014/main" id="{E071B8B7-863C-4D4E-A998-39CA1C813F6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26" t="17015" r="27686" b="18843"/>
        <a:stretch/>
      </xdr:blipFill>
      <xdr:spPr>
        <a:xfrm>
          <a:off x="979714" y="141050281"/>
          <a:ext cx="478971" cy="618309"/>
        </a:xfrm>
        <a:prstGeom prst="rect">
          <a:avLst/>
        </a:prstGeom>
      </xdr:spPr>
    </xdr:pic>
    <xdr:clientData/>
  </xdr:twoCellAnchor>
  <xdr:twoCellAnchor>
    <xdr:from>
      <xdr:col>2</xdr:col>
      <xdr:colOff>174170</xdr:colOff>
      <xdr:row>243</xdr:row>
      <xdr:rowOff>59871</xdr:rowOff>
    </xdr:from>
    <xdr:to>
      <xdr:col>2</xdr:col>
      <xdr:colOff>778328</xdr:colOff>
      <xdr:row>243</xdr:row>
      <xdr:rowOff>679322</xdr:rowOff>
    </xdr:to>
    <xdr:pic>
      <xdr:nvPicPr>
        <xdr:cNvPr id="858" name="Picture 24">
          <a:extLst>
            <a:ext uri="{FF2B5EF4-FFF2-40B4-BE49-F238E27FC236}">
              <a16:creationId xmlns:a16="http://schemas.microsoft.com/office/drawing/2014/main" id="{73B15B90-D9DA-4B2D-A8EC-E8BDAC13CE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87" t="10395" r="12271" b="22301"/>
        <a:stretch/>
      </xdr:blipFill>
      <xdr:spPr>
        <a:xfrm>
          <a:off x="974270" y="132390696"/>
          <a:ext cx="604158" cy="619451"/>
        </a:xfrm>
        <a:prstGeom prst="rect">
          <a:avLst/>
        </a:prstGeom>
      </xdr:spPr>
    </xdr:pic>
    <xdr:clientData/>
  </xdr:twoCellAnchor>
  <xdr:twoCellAnchor>
    <xdr:from>
      <xdr:col>2</xdr:col>
      <xdr:colOff>277587</xdr:colOff>
      <xdr:row>140</xdr:row>
      <xdr:rowOff>48985</xdr:rowOff>
    </xdr:from>
    <xdr:to>
      <xdr:col>2</xdr:col>
      <xdr:colOff>571501</xdr:colOff>
      <xdr:row>140</xdr:row>
      <xdr:rowOff>636814</xdr:rowOff>
    </xdr:to>
    <xdr:pic>
      <xdr:nvPicPr>
        <xdr:cNvPr id="859" name="Picture 89">
          <a:extLst>
            <a:ext uri="{FF2B5EF4-FFF2-40B4-BE49-F238E27FC236}">
              <a16:creationId xmlns:a16="http://schemas.microsoft.com/office/drawing/2014/main" id="{56A6FA35-506F-4200-8128-37E81F8099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01" t="6464" r="29087" b="6911"/>
        <a:stretch/>
      </xdr:blipFill>
      <xdr:spPr>
        <a:xfrm>
          <a:off x="1077687" y="58542010"/>
          <a:ext cx="293914" cy="587829"/>
        </a:xfrm>
        <a:prstGeom prst="rect">
          <a:avLst/>
        </a:prstGeom>
      </xdr:spPr>
    </xdr:pic>
    <xdr:clientData/>
  </xdr:twoCellAnchor>
  <xdr:twoCellAnchor>
    <xdr:from>
      <xdr:col>2</xdr:col>
      <xdr:colOff>179613</xdr:colOff>
      <xdr:row>259</xdr:row>
      <xdr:rowOff>103415</xdr:rowOff>
    </xdr:from>
    <xdr:to>
      <xdr:col>2</xdr:col>
      <xdr:colOff>838198</xdr:colOff>
      <xdr:row>259</xdr:row>
      <xdr:rowOff>639213</xdr:rowOff>
    </xdr:to>
    <xdr:pic>
      <xdr:nvPicPr>
        <xdr:cNvPr id="860" name="Picture 52">
          <a:extLst>
            <a:ext uri="{FF2B5EF4-FFF2-40B4-BE49-F238E27FC236}">
              <a16:creationId xmlns:a16="http://schemas.microsoft.com/office/drawing/2014/main" id="{DA16D932-E1E4-4C32-B90B-F5089FDE19B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01" t="28980" r="22290" b="28463"/>
        <a:stretch/>
      </xdr:blipFill>
      <xdr:spPr>
        <a:xfrm>
          <a:off x="979713" y="169353140"/>
          <a:ext cx="658585" cy="535798"/>
        </a:xfrm>
        <a:prstGeom prst="rect">
          <a:avLst/>
        </a:prstGeom>
      </xdr:spPr>
    </xdr:pic>
    <xdr:clientData/>
  </xdr:twoCellAnchor>
  <xdr:twoCellAnchor>
    <xdr:from>
      <xdr:col>2</xdr:col>
      <xdr:colOff>81640</xdr:colOff>
      <xdr:row>254</xdr:row>
      <xdr:rowOff>108856</xdr:rowOff>
    </xdr:from>
    <xdr:to>
      <xdr:col>2</xdr:col>
      <xdr:colOff>840985</xdr:colOff>
      <xdr:row>254</xdr:row>
      <xdr:rowOff>587827</xdr:rowOff>
    </xdr:to>
    <xdr:pic>
      <xdr:nvPicPr>
        <xdr:cNvPr id="861" name="Picture 46">
          <a:extLst>
            <a:ext uri="{FF2B5EF4-FFF2-40B4-BE49-F238E27FC236}">
              <a16:creationId xmlns:a16="http://schemas.microsoft.com/office/drawing/2014/main" id="{9A569D0B-176C-47E1-B387-A17A7DC02F5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10" t="29224" r="22352" b="33853"/>
        <a:stretch/>
      </xdr:blipFill>
      <xdr:spPr>
        <a:xfrm>
          <a:off x="881740" y="165739081"/>
          <a:ext cx="759345" cy="478971"/>
        </a:xfrm>
        <a:prstGeom prst="rect">
          <a:avLst/>
        </a:prstGeom>
      </xdr:spPr>
    </xdr:pic>
    <xdr:clientData/>
  </xdr:twoCellAnchor>
  <xdr:twoCellAnchor>
    <xdr:from>
      <xdr:col>2</xdr:col>
      <xdr:colOff>114299</xdr:colOff>
      <xdr:row>249</xdr:row>
      <xdr:rowOff>152398</xdr:rowOff>
    </xdr:from>
    <xdr:to>
      <xdr:col>2</xdr:col>
      <xdr:colOff>820404</xdr:colOff>
      <xdr:row>249</xdr:row>
      <xdr:rowOff>587829</xdr:rowOff>
    </xdr:to>
    <xdr:pic>
      <xdr:nvPicPr>
        <xdr:cNvPr id="862" name="Picture 40">
          <a:extLst>
            <a:ext uri="{FF2B5EF4-FFF2-40B4-BE49-F238E27FC236}">
              <a16:creationId xmlns:a16="http://schemas.microsoft.com/office/drawing/2014/main" id="{5308EF46-7908-455A-98E3-BF6DDA2E3A6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91" t="35457" r="20645" b="31326"/>
        <a:stretch/>
      </xdr:blipFill>
      <xdr:spPr>
        <a:xfrm>
          <a:off x="914399" y="162163123"/>
          <a:ext cx="706105" cy="435431"/>
        </a:xfrm>
        <a:prstGeom prst="rect">
          <a:avLst/>
        </a:prstGeom>
      </xdr:spPr>
    </xdr:pic>
    <xdr:clientData/>
  </xdr:twoCellAnchor>
  <xdr:twoCellAnchor>
    <xdr:from>
      <xdr:col>2</xdr:col>
      <xdr:colOff>114299</xdr:colOff>
      <xdr:row>67</xdr:row>
      <xdr:rowOff>121920</xdr:rowOff>
    </xdr:from>
    <xdr:to>
      <xdr:col>2</xdr:col>
      <xdr:colOff>870891</xdr:colOff>
      <xdr:row>67</xdr:row>
      <xdr:rowOff>556260</xdr:rowOff>
    </xdr:to>
    <xdr:pic>
      <xdr:nvPicPr>
        <xdr:cNvPr id="863" name="Picture 174">
          <a:extLst>
            <a:ext uri="{FF2B5EF4-FFF2-40B4-BE49-F238E27FC236}">
              <a16:creationId xmlns:a16="http://schemas.microsoft.com/office/drawing/2014/main" id="{DB13996F-A613-42DF-A06F-E4FCB14BD8C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58" t="27681" r="8099" b="28263"/>
        <a:stretch/>
      </xdr:blipFill>
      <xdr:spPr>
        <a:xfrm>
          <a:off x="914399" y="39069645"/>
          <a:ext cx="756592" cy="434340"/>
        </a:xfrm>
        <a:prstGeom prst="rect">
          <a:avLst/>
        </a:prstGeom>
      </xdr:spPr>
    </xdr:pic>
    <xdr:clientData/>
  </xdr:twoCellAnchor>
  <xdr:twoCellAnchor>
    <xdr:from>
      <xdr:col>2</xdr:col>
      <xdr:colOff>277090</xdr:colOff>
      <xdr:row>35</xdr:row>
      <xdr:rowOff>48491</xdr:rowOff>
    </xdr:from>
    <xdr:to>
      <xdr:col>2</xdr:col>
      <xdr:colOff>668975</xdr:colOff>
      <xdr:row>35</xdr:row>
      <xdr:rowOff>632346</xdr:rowOff>
    </xdr:to>
    <xdr:pic>
      <xdr:nvPicPr>
        <xdr:cNvPr id="864" name="Grafik 863">
          <a:extLst>
            <a:ext uri="{FF2B5EF4-FFF2-40B4-BE49-F238E27FC236}">
              <a16:creationId xmlns:a16="http://schemas.microsoft.com/office/drawing/2014/main" id="{75F36F43-E500-4E57-8BD1-9EDA4025E8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80" t="11428" r="24458" b="9815"/>
        <a:stretch/>
      </xdr:blipFill>
      <xdr:spPr>
        <a:xfrm>
          <a:off x="1077190" y="62161016"/>
          <a:ext cx="391885" cy="583855"/>
        </a:xfrm>
        <a:prstGeom prst="rect">
          <a:avLst/>
        </a:prstGeom>
      </xdr:spPr>
    </xdr:pic>
    <xdr:clientData/>
  </xdr:twoCellAnchor>
  <xdr:twoCellAnchor>
    <xdr:from>
      <xdr:col>2</xdr:col>
      <xdr:colOff>263237</xdr:colOff>
      <xdr:row>36</xdr:row>
      <xdr:rowOff>62345</xdr:rowOff>
    </xdr:from>
    <xdr:to>
      <xdr:col>2</xdr:col>
      <xdr:colOff>546264</xdr:colOff>
      <xdr:row>36</xdr:row>
      <xdr:rowOff>369446</xdr:rowOff>
    </xdr:to>
    <xdr:pic>
      <xdr:nvPicPr>
        <xdr:cNvPr id="865" name="Grafik 864">
          <a:extLst>
            <a:ext uri="{FF2B5EF4-FFF2-40B4-BE49-F238E27FC236}">
              <a16:creationId xmlns:a16="http://schemas.microsoft.com/office/drawing/2014/main" id="{A783AE73-45DE-482D-A2F6-D3827015A6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22" t="8861" r="5431" b="12321"/>
        <a:stretch/>
      </xdr:blipFill>
      <xdr:spPr>
        <a:xfrm>
          <a:off x="1063337" y="62898770"/>
          <a:ext cx="283027" cy="307101"/>
        </a:xfrm>
        <a:prstGeom prst="rect">
          <a:avLst/>
        </a:prstGeom>
      </xdr:spPr>
    </xdr:pic>
    <xdr:clientData/>
  </xdr:twoCellAnchor>
  <xdr:twoCellAnchor>
    <xdr:from>
      <xdr:col>2</xdr:col>
      <xdr:colOff>578922</xdr:colOff>
      <xdr:row>36</xdr:row>
      <xdr:rowOff>214746</xdr:rowOff>
    </xdr:from>
    <xdr:to>
      <xdr:col>2</xdr:col>
      <xdr:colOff>856234</xdr:colOff>
      <xdr:row>36</xdr:row>
      <xdr:rowOff>521847</xdr:rowOff>
    </xdr:to>
    <xdr:pic>
      <xdr:nvPicPr>
        <xdr:cNvPr id="866" name="Grafik 865">
          <a:extLst>
            <a:ext uri="{FF2B5EF4-FFF2-40B4-BE49-F238E27FC236}">
              <a16:creationId xmlns:a16="http://schemas.microsoft.com/office/drawing/2014/main" id="{F9942061-D9CB-491D-BABC-D450311470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22" t="8861" r="5431" b="12321"/>
        <a:stretch/>
      </xdr:blipFill>
      <xdr:spPr>
        <a:xfrm>
          <a:off x="1379022" y="63051171"/>
          <a:ext cx="277312" cy="307101"/>
        </a:xfrm>
        <a:prstGeom prst="rect">
          <a:avLst/>
        </a:prstGeom>
      </xdr:spPr>
    </xdr:pic>
    <xdr:clientData/>
  </xdr:twoCellAnchor>
  <xdr:twoCellAnchor>
    <xdr:from>
      <xdr:col>2</xdr:col>
      <xdr:colOff>171641</xdr:colOff>
      <xdr:row>392</xdr:row>
      <xdr:rowOff>27709</xdr:rowOff>
    </xdr:from>
    <xdr:to>
      <xdr:col>2</xdr:col>
      <xdr:colOff>803882</xdr:colOff>
      <xdr:row>392</xdr:row>
      <xdr:rowOff>680126</xdr:rowOff>
    </xdr:to>
    <xdr:pic>
      <xdr:nvPicPr>
        <xdr:cNvPr id="867" name="Grafik 866">
          <a:extLst>
            <a:ext uri="{FF2B5EF4-FFF2-40B4-BE49-F238E27FC236}">
              <a16:creationId xmlns:a16="http://schemas.microsoft.com/office/drawing/2014/main" id="{578CEC9E-4199-45A7-88E8-6AA31D9C17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97" t="20497" r="21117" b="19254"/>
        <a:stretch/>
      </xdr:blipFill>
      <xdr:spPr>
        <a:xfrm>
          <a:off x="971741" y="256145434"/>
          <a:ext cx="632241" cy="652417"/>
        </a:xfrm>
        <a:prstGeom prst="rect">
          <a:avLst/>
        </a:prstGeom>
      </xdr:spPr>
    </xdr:pic>
    <xdr:clientData/>
  </xdr:twoCellAnchor>
  <xdr:twoCellAnchor>
    <xdr:from>
      <xdr:col>2</xdr:col>
      <xdr:colOff>146117</xdr:colOff>
      <xdr:row>373</xdr:row>
      <xdr:rowOff>29767</xdr:rowOff>
    </xdr:from>
    <xdr:to>
      <xdr:col>2</xdr:col>
      <xdr:colOff>838200</xdr:colOff>
      <xdr:row>373</xdr:row>
      <xdr:rowOff>698589</xdr:rowOff>
    </xdr:to>
    <xdr:pic>
      <xdr:nvPicPr>
        <xdr:cNvPr id="868" name="Grafik 867">
          <a:extLst>
            <a:ext uri="{FF2B5EF4-FFF2-40B4-BE49-F238E27FC236}">
              <a16:creationId xmlns:a16="http://schemas.microsoft.com/office/drawing/2014/main" id="{53D2E035-EBA0-4408-B2A0-335625E0FF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53" t="20502" r="19027" b="20990"/>
        <a:stretch/>
      </xdr:blipFill>
      <xdr:spPr>
        <a:xfrm>
          <a:off x="946217" y="242393392"/>
          <a:ext cx="692083" cy="668822"/>
        </a:xfrm>
        <a:prstGeom prst="rect">
          <a:avLst/>
        </a:prstGeom>
      </xdr:spPr>
    </xdr:pic>
    <xdr:clientData/>
  </xdr:twoCellAnchor>
  <xdr:twoCellAnchor>
    <xdr:from>
      <xdr:col>2</xdr:col>
      <xdr:colOff>123839</xdr:colOff>
      <xdr:row>372</xdr:row>
      <xdr:rowOff>47484</xdr:rowOff>
    </xdr:from>
    <xdr:to>
      <xdr:col>2</xdr:col>
      <xdr:colOff>845129</xdr:colOff>
      <xdr:row>372</xdr:row>
      <xdr:rowOff>710606</xdr:rowOff>
    </xdr:to>
    <xdr:pic>
      <xdr:nvPicPr>
        <xdr:cNvPr id="869" name="Grafik 868">
          <a:extLst>
            <a:ext uri="{FF2B5EF4-FFF2-40B4-BE49-F238E27FC236}">
              <a16:creationId xmlns:a16="http://schemas.microsoft.com/office/drawing/2014/main" id="{BB57E72C-9716-4ECE-A899-C21532901E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85" t="23005" r="19855" b="18997"/>
        <a:stretch/>
      </xdr:blipFill>
      <xdr:spPr>
        <a:xfrm>
          <a:off x="923939" y="241687209"/>
          <a:ext cx="721290" cy="663122"/>
        </a:xfrm>
        <a:prstGeom prst="rect">
          <a:avLst/>
        </a:prstGeom>
      </xdr:spPr>
    </xdr:pic>
    <xdr:clientData/>
  </xdr:twoCellAnchor>
  <xdr:twoCellAnchor>
    <xdr:from>
      <xdr:col>2</xdr:col>
      <xdr:colOff>237066</xdr:colOff>
      <xdr:row>397</xdr:row>
      <xdr:rowOff>50799</xdr:rowOff>
    </xdr:from>
    <xdr:to>
      <xdr:col>2</xdr:col>
      <xdr:colOff>669661</xdr:colOff>
      <xdr:row>397</xdr:row>
      <xdr:rowOff>667969</xdr:rowOff>
    </xdr:to>
    <xdr:pic>
      <xdr:nvPicPr>
        <xdr:cNvPr id="870" name="Grafik 869">
          <a:extLst>
            <a:ext uri="{FF2B5EF4-FFF2-40B4-BE49-F238E27FC236}">
              <a16:creationId xmlns:a16="http://schemas.microsoft.com/office/drawing/2014/main" id="{67BA2581-21AA-469D-80D3-88FC9F108D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977" t="15982" r="24147" b="17500"/>
        <a:stretch/>
      </xdr:blipFill>
      <xdr:spPr>
        <a:xfrm flipH="1">
          <a:off x="1037166" y="259788024"/>
          <a:ext cx="432595" cy="617170"/>
        </a:xfrm>
        <a:prstGeom prst="rect">
          <a:avLst/>
        </a:prstGeom>
      </xdr:spPr>
    </xdr:pic>
    <xdr:clientData/>
  </xdr:twoCellAnchor>
  <xdr:twoCellAnchor>
    <xdr:from>
      <xdr:col>2</xdr:col>
      <xdr:colOff>237062</xdr:colOff>
      <xdr:row>396</xdr:row>
      <xdr:rowOff>42334</xdr:rowOff>
    </xdr:from>
    <xdr:to>
      <xdr:col>2</xdr:col>
      <xdr:colOff>677331</xdr:colOff>
      <xdr:row>396</xdr:row>
      <xdr:rowOff>656393</xdr:rowOff>
    </xdr:to>
    <xdr:pic>
      <xdr:nvPicPr>
        <xdr:cNvPr id="871" name="Grafik 870">
          <a:extLst>
            <a:ext uri="{FF2B5EF4-FFF2-40B4-BE49-F238E27FC236}">
              <a16:creationId xmlns:a16="http://schemas.microsoft.com/office/drawing/2014/main" id="{3641E662-642B-467D-BFF1-9139639EB8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510" t="16151" r="23496" b="18160"/>
        <a:stretch/>
      </xdr:blipFill>
      <xdr:spPr>
        <a:xfrm flipH="1">
          <a:off x="1037162" y="259055659"/>
          <a:ext cx="440269" cy="614059"/>
        </a:xfrm>
        <a:prstGeom prst="rect">
          <a:avLst/>
        </a:prstGeom>
      </xdr:spPr>
    </xdr:pic>
    <xdr:clientData/>
  </xdr:twoCellAnchor>
  <xdr:twoCellAnchor>
    <xdr:from>
      <xdr:col>2</xdr:col>
      <xdr:colOff>305453</xdr:colOff>
      <xdr:row>374</xdr:row>
      <xdr:rowOff>57776</xdr:rowOff>
    </xdr:from>
    <xdr:to>
      <xdr:col>2</xdr:col>
      <xdr:colOff>651164</xdr:colOff>
      <xdr:row>374</xdr:row>
      <xdr:rowOff>684614</xdr:rowOff>
    </xdr:to>
    <xdr:pic>
      <xdr:nvPicPr>
        <xdr:cNvPr id="872" name="Grafik 871">
          <a:extLst>
            <a:ext uri="{FF2B5EF4-FFF2-40B4-BE49-F238E27FC236}">
              <a16:creationId xmlns:a16="http://schemas.microsoft.com/office/drawing/2014/main" id="{2C49E455-117F-4CC3-B67A-C46BC7E6E8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071" t="16685" r="28242" b="16158"/>
        <a:stretch/>
      </xdr:blipFill>
      <xdr:spPr>
        <a:xfrm>
          <a:off x="1105553" y="243145301"/>
          <a:ext cx="345711" cy="626838"/>
        </a:xfrm>
        <a:prstGeom prst="rect">
          <a:avLst/>
        </a:prstGeom>
      </xdr:spPr>
    </xdr:pic>
    <xdr:clientData/>
  </xdr:twoCellAnchor>
  <xdr:twoCellAnchor>
    <xdr:from>
      <xdr:col>2</xdr:col>
      <xdr:colOff>231679</xdr:colOff>
      <xdr:row>382</xdr:row>
      <xdr:rowOff>48728</xdr:rowOff>
    </xdr:from>
    <xdr:to>
      <xdr:col>2</xdr:col>
      <xdr:colOff>685801</xdr:colOff>
      <xdr:row>382</xdr:row>
      <xdr:rowOff>671691</xdr:rowOff>
    </xdr:to>
    <xdr:pic>
      <xdr:nvPicPr>
        <xdr:cNvPr id="873" name="Grafik 872">
          <a:extLst>
            <a:ext uri="{FF2B5EF4-FFF2-40B4-BE49-F238E27FC236}">
              <a16:creationId xmlns:a16="http://schemas.microsoft.com/office/drawing/2014/main" id="{D9692341-5F6C-4785-B414-551A50BD77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55" t="16585" r="27255" b="16956"/>
        <a:stretch/>
      </xdr:blipFill>
      <xdr:spPr>
        <a:xfrm>
          <a:off x="1031779" y="248927453"/>
          <a:ext cx="454122" cy="622963"/>
        </a:xfrm>
        <a:prstGeom prst="rect">
          <a:avLst/>
        </a:prstGeom>
      </xdr:spPr>
    </xdr:pic>
    <xdr:clientData/>
  </xdr:twoCellAnchor>
  <xdr:twoCellAnchor>
    <xdr:from>
      <xdr:col>2</xdr:col>
      <xdr:colOff>76198</xdr:colOff>
      <xdr:row>394</xdr:row>
      <xdr:rowOff>67734</xdr:rowOff>
    </xdr:from>
    <xdr:to>
      <xdr:col>2</xdr:col>
      <xdr:colOff>888998</xdr:colOff>
      <xdr:row>394</xdr:row>
      <xdr:rowOff>643468</xdr:rowOff>
    </xdr:to>
    <xdr:pic>
      <xdr:nvPicPr>
        <xdr:cNvPr id="874" name="Grafik 873">
          <a:extLst>
            <a:ext uri="{FF2B5EF4-FFF2-40B4-BE49-F238E27FC236}">
              <a16:creationId xmlns:a16="http://schemas.microsoft.com/office/drawing/2014/main" id="{8C9ED58B-27C1-4B2A-862B-F3BDF587F2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38" t="33087" r="20255" b="24677"/>
        <a:stretch/>
      </xdr:blipFill>
      <xdr:spPr>
        <a:xfrm flipH="1">
          <a:off x="876298" y="257633259"/>
          <a:ext cx="812800" cy="575734"/>
        </a:xfrm>
        <a:prstGeom prst="rect">
          <a:avLst/>
        </a:prstGeom>
      </xdr:spPr>
    </xdr:pic>
    <xdr:clientData/>
  </xdr:twoCellAnchor>
  <xdr:twoCellAnchor>
    <xdr:from>
      <xdr:col>2</xdr:col>
      <xdr:colOff>59266</xdr:colOff>
      <xdr:row>395</xdr:row>
      <xdr:rowOff>101600</xdr:rowOff>
    </xdr:from>
    <xdr:to>
      <xdr:col>2</xdr:col>
      <xdr:colOff>880533</xdr:colOff>
      <xdr:row>395</xdr:row>
      <xdr:rowOff>651933</xdr:rowOff>
    </xdr:to>
    <xdr:pic>
      <xdr:nvPicPr>
        <xdr:cNvPr id="875" name="Grafik 874">
          <a:extLst>
            <a:ext uri="{FF2B5EF4-FFF2-40B4-BE49-F238E27FC236}">
              <a16:creationId xmlns:a16="http://schemas.microsoft.com/office/drawing/2014/main" id="{4A06768F-8F2D-42C2-8316-6FF1E06DFB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21" t="35171" r="19997" b="24456"/>
        <a:stretch/>
      </xdr:blipFill>
      <xdr:spPr>
        <a:xfrm flipH="1">
          <a:off x="859366" y="258391025"/>
          <a:ext cx="821267" cy="550333"/>
        </a:xfrm>
        <a:prstGeom prst="rect">
          <a:avLst/>
        </a:prstGeom>
      </xdr:spPr>
    </xdr:pic>
    <xdr:clientData/>
  </xdr:twoCellAnchor>
  <xdr:twoCellAnchor>
    <xdr:from>
      <xdr:col>2</xdr:col>
      <xdr:colOff>110065</xdr:colOff>
      <xdr:row>383</xdr:row>
      <xdr:rowOff>118533</xdr:rowOff>
    </xdr:from>
    <xdr:to>
      <xdr:col>2</xdr:col>
      <xdr:colOff>855133</xdr:colOff>
      <xdr:row>383</xdr:row>
      <xdr:rowOff>617588</xdr:rowOff>
    </xdr:to>
    <xdr:pic>
      <xdr:nvPicPr>
        <xdr:cNvPr id="876" name="Grafik 875">
          <a:extLst>
            <a:ext uri="{FF2B5EF4-FFF2-40B4-BE49-F238E27FC236}">
              <a16:creationId xmlns:a16="http://schemas.microsoft.com/office/drawing/2014/main" id="{3799D455-C7F3-4C0D-8995-9C8325CCED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36" t="29624" r="16225" b="26277"/>
        <a:stretch/>
      </xdr:blipFill>
      <xdr:spPr>
        <a:xfrm rot="10800000" flipH="1">
          <a:off x="910165" y="249721158"/>
          <a:ext cx="745068" cy="499055"/>
        </a:xfrm>
        <a:prstGeom prst="rect">
          <a:avLst/>
        </a:prstGeom>
      </xdr:spPr>
    </xdr:pic>
    <xdr:clientData/>
  </xdr:twoCellAnchor>
  <xdr:twoCellAnchor>
    <xdr:from>
      <xdr:col>2</xdr:col>
      <xdr:colOff>152400</xdr:colOff>
      <xdr:row>375</xdr:row>
      <xdr:rowOff>145470</xdr:rowOff>
    </xdr:from>
    <xdr:to>
      <xdr:col>2</xdr:col>
      <xdr:colOff>886692</xdr:colOff>
      <xdr:row>375</xdr:row>
      <xdr:rowOff>571834</xdr:rowOff>
    </xdr:to>
    <xdr:pic>
      <xdr:nvPicPr>
        <xdr:cNvPr id="877" name="Grafik 876">
          <a:extLst>
            <a:ext uri="{FF2B5EF4-FFF2-40B4-BE49-F238E27FC236}">
              <a16:creationId xmlns:a16="http://schemas.microsoft.com/office/drawing/2014/main" id="{1BE140D0-A256-47C0-8CA1-C771F90526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88" t="31889" r="14397" b="31481"/>
        <a:stretch/>
      </xdr:blipFill>
      <xdr:spPr>
        <a:xfrm rot="10800000" flipH="1">
          <a:off x="952500" y="243956895"/>
          <a:ext cx="734292" cy="426364"/>
        </a:xfrm>
        <a:prstGeom prst="rect">
          <a:avLst/>
        </a:prstGeom>
      </xdr:spPr>
    </xdr:pic>
    <xdr:clientData/>
  </xdr:twoCellAnchor>
  <xdr:twoCellAnchor>
    <xdr:from>
      <xdr:col>2</xdr:col>
      <xdr:colOff>117785</xdr:colOff>
      <xdr:row>387</xdr:row>
      <xdr:rowOff>70043</xdr:rowOff>
    </xdr:from>
    <xdr:to>
      <xdr:col>2</xdr:col>
      <xdr:colOff>806568</xdr:colOff>
      <xdr:row>387</xdr:row>
      <xdr:rowOff>648853</xdr:rowOff>
    </xdr:to>
    <xdr:pic>
      <xdr:nvPicPr>
        <xdr:cNvPr id="878" name="Grafik 877">
          <a:extLst>
            <a:ext uri="{FF2B5EF4-FFF2-40B4-BE49-F238E27FC236}">
              <a16:creationId xmlns:a16="http://schemas.microsoft.com/office/drawing/2014/main" id="{FD34A884-1E11-4E0A-A40E-A10FEEDDE0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48" t="18973" r="12939" b="18915"/>
        <a:stretch/>
      </xdr:blipFill>
      <xdr:spPr>
        <a:xfrm>
          <a:off x="917885" y="252568268"/>
          <a:ext cx="688783" cy="578810"/>
        </a:xfrm>
        <a:prstGeom prst="rect">
          <a:avLst/>
        </a:prstGeom>
      </xdr:spPr>
    </xdr:pic>
    <xdr:clientData/>
  </xdr:twoCellAnchor>
  <xdr:twoCellAnchor>
    <xdr:from>
      <xdr:col>2</xdr:col>
      <xdr:colOff>153938</xdr:colOff>
      <xdr:row>379</xdr:row>
      <xdr:rowOff>111605</xdr:rowOff>
    </xdr:from>
    <xdr:to>
      <xdr:col>2</xdr:col>
      <xdr:colOff>797404</xdr:colOff>
      <xdr:row>379</xdr:row>
      <xdr:rowOff>619889</xdr:rowOff>
    </xdr:to>
    <xdr:pic>
      <xdr:nvPicPr>
        <xdr:cNvPr id="879" name="Grafik 878">
          <a:extLst>
            <a:ext uri="{FF2B5EF4-FFF2-40B4-BE49-F238E27FC236}">
              <a16:creationId xmlns:a16="http://schemas.microsoft.com/office/drawing/2014/main" id="{A36D46E3-30B0-45FC-9691-99F9C1ECAF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03" t="22541" r="11784" b="19022"/>
        <a:stretch/>
      </xdr:blipFill>
      <xdr:spPr>
        <a:xfrm>
          <a:off x="954038" y="246818630"/>
          <a:ext cx="643466" cy="508284"/>
        </a:xfrm>
        <a:prstGeom prst="rect">
          <a:avLst/>
        </a:prstGeom>
      </xdr:spPr>
    </xdr:pic>
    <xdr:clientData/>
  </xdr:twoCellAnchor>
  <xdr:twoCellAnchor>
    <xdr:from>
      <xdr:col>2</xdr:col>
      <xdr:colOff>153165</xdr:colOff>
      <xdr:row>384</xdr:row>
      <xdr:rowOff>48490</xdr:rowOff>
    </xdr:from>
    <xdr:to>
      <xdr:col>2</xdr:col>
      <xdr:colOff>762860</xdr:colOff>
      <xdr:row>384</xdr:row>
      <xdr:rowOff>698833</xdr:rowOff>
    </xdr:to>
    <xdr:pic>
      <xdr:nvPicPr>
        <xdr:cNvPr id="880" name="Grafik 879">
          <a:extLst>
            <a:ext uri="{FF2B5EF4-FFF2-40B4-BE49-F238E27FC236}">
              <a16:creationId xmlns:a16="http://schemas.microsoft.com/office/drawing/2014/main" id="{0DC179AD-A7EA-4378-B6CE-DC85067391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30" t="24671" r="27004" b="25596"/>
        <a:stretch/>
      </xdr:blipFill>
      <xdr:spPr>
        <a:xfrm>
          <a:off x="953265" y="250375015"/>
          <a:ext cx="609695" cy="650343"/>
        </a:xfrm>
        <a:prstGeom prst="rect">
          <a:avLst/>
        </a:prstGeom>
      </xdr:spPr>
    </xdr:pic>
    <xdr:clientData/>
  </xdr:twoCellAnchor>
  <xdr:twoCellAnchor>
    <xdr:from>
      <xdr:col>2</xdr:col>
      <xdr:colOff>203689</xdr:colOff>
      <xdr:row>376</xdr:row>
      <xdr:rowOff>55418</xdr:rowOff>
    </xdr:from>
    <xdr:to>
      <xdr:col>2</xdr:col>
      <xdr:colOff>739889</xdr:colOff>
      <xdr:row>376</xdr:row>
      <xdr:rowOff>630380</xdr:rowOff>
    </xdr:to>
    <xdr:pic>
      <xdr:nvPicPr>
        <xdr:cNvPr id="881" name="Grafik 880">
          <a:extLst>
            <a:ext uri="{FF2B5EF4-FFF2-40B4-BE49-F238E27FC236}">
              <a16:creationId xmlns:a16="http://schemas.microsoft.com/office/drawing/2014/main" id="{F377B51D-B1C9-41ED-9B8C-3BD9ABA789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83" t="27034" r="30616" b="27686"/>
        <a:stretch/>
      </xdr:blipFill>
      <xdr:spPr>
        <a:xfrm>
          <a:off x="1003789" y="244590743"/>
          <a:ext cx="536200" cy="574962"/>
        </a:xfrm>
        <a:prstGeom prst="rect">
          <a:avLst/>
        </a:prstGeom>
      </xdr:spPr>
    </xdr:pic>
    <xdr:clientData/>
  </xdr:twoCellAnchor>
  <xdr:twoCellAnchor>
    <xdr:from>
      <xdr:col>2</xdr:col>
      <xdr:colOff>121918</xdr:colOff>
      <xdr:row>439</xdr:row>
      <xdr:rowOff>83821</xdr:rowOff>
    </xdr:from>
    <xdr:to>
      <xdr:col>2</xdr:col>
      <xdr:colOff>883919</xdr:colOff>
      <xdr:row>439</xdr:row>
      <xdr:rowOff>575435</xdr:rowOff>
    </xdr:to>
    <xdr:pic>
      <xdr:nvPicPr>
        <xdr:cNvPr id="882" name="Grafik 881">
          <a:extLst>
            <a:ext uri="{FF2B5EF4-FFF2-40B4-BE49-F238E27FC236}">
              <a16:creationId xmlns:a16="http://schemas.microsoft.com/office/drawing/2014/main" id="{DBBDE4F1-CF46-4F74-AB11-D603817C6E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48" t="27090" r="16517" b="27525"/>
        <a:stretch/>
      </xdr:blipFill>
      <xdr:spPr>
        <a:xfrm flipH="1">
          <a:off x="922018" y="290224846"/>
          <a:ext cx="762001" cy="491614"/>
        </a:xfrm>
        <a:prstGeom prst="rect">
          <a:avLst/>
        </a:prstGeom>
      </xdr:spPr>
    </xdr:pic>
    <xdr:clientData/>
  </xdr:twoCellAnchor>
  <xdr:twoCellAnchor>
    <xdr:from>
      <xdr:col>2</xdr:col>
      <xdr:colOff>228599</xdr:colOff>
      <xdr:row>405</xdr:row>
      <xdr:rowOff>45721</xdr:rowOff>
    </xdr:from>
    <xdr:to>
      <xdr:col>2</xdr:col>
      <xdr:colOff>708660</xdr:colOff>
      <xdr:row>405</xdr:row>
      <xdr:rowOff>676658</xdr:rowOff>
    </xdr:to>
    <xdr:pic>
      <xdr:nvPicPr>
        <xdr:cNvPr id="883" name="Grafik 882">
          <a:extLst>
            <a:ext uri="{FF2B5EF4-FFF2-40B4-BE49-F238E27FC236}">
              <a16:creationId xmlns:a16="http://schemas.microsoft.com/office/drawing/2014/main" id="{C50C2DD1-D104-4784-9B01-34A5EFE303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90" t="24002" r="29558" b="24248"/>
        <a:stretch/>
      </xdr:blipFill>
      <xdr:spPr>
        <a:xfrm flipH="1">
          <a:off x="1028699" y="265574146"/>
          <a:ext cx="480061" cy="630937"/>
        </a:xfrm>
        <a:prstGeom prst="rect">
          <a:avLst/>
        </a:prstGeom>
      </xdr:spPr>
    </xdr:pic>
    <xdr:clientData/>
  </xdr:twoCellAnchor>
  <xdr:twoCellAnchor>
    <xdr:from>
      <xdr:col>2</xdr:col>
      <xdr:colOff>190498</xdr:colOff>
      <xdr:row>22</xdr:row>
      <xdr:rowOff>45720</xdr:rowOff>
    </xdr:from>
    <xdr:to>
      <xdr:col>2</xdr:col>
      <xdr:colOff>731520</xdr:colOff>
      <xdr:row>22</xdr:row>
      <xdr:rowOff>650811</xdr:rowOff>
    </xdr:to>
    <xdr:pic>
      <xdr:nvPicPr>
        <xdr:cNvPr id="884" name="Grafik 883">
          <a:extLst>
            <a:ext uri="{FF2B5EF4-FFF2-40B4-BE49-F238E27FC236}">
              <a16:creationId xmlns:a16="http://schemas.microsoft.com/office/drawing/2014/main" id="{4B226E8A-42B5-41CE-A805-917CAAC5AB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22" t="27241" r="29332" b="24946"/>
        <a:stretch/>
      </xdr:blipFill>
      <xdr:spPr>
        <a:xfrm>
          <a:off x="990598" y="301769145"/>
          <a:ext cx="541022" cy="605091"/>
        </a:xfrm>
        <a:prstGeom prst="rect">
          <a:avLst/>
        </a:prstGeom>
      </xdr:spPr>
    </xdr:pic>
    <xdr:clientData/>
  </xdr:twoCellAnchor>
  <xdr:twoCellAnchor>
    <xdr:from>
      <xdr:col>2</xdr:col>
      <xdr:colOff>205617</xdr:colOff>
      <xdr:row>370</xdr:row>
      <xdr:rowOff>48987</xdr:rowOff>
    </xdr:from>
    <xdr:to>
      <xdr:col>2</xdr:col>
      <xdr:colOff>745671</xdr:colOff>
      <xdr:row>370</xdr:row>
      <xdr:rowOff>689431</xdr:rowOff>
    </xdr:to>
    <xdr:pic>
      <xdr:nvPicPr>
        <xdr:cNvPr id="885" name="Grafik 884">
          <a:extLst>
            <a:ext uri="{FF2B5EF4-FFF2-40B4-BE49-F238E27FC236}">
              <a16:creationId xmlns:a16="http://schemas.microsoft.com/office/drawing/2014/main" id="{70F516A3-98CF-4EE1-B7D5-38D5B9E7D1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841" t="18479" r="21534" b="16352"/>
        <a:stretch/>
      </xdr:blipFill>
      <xdr:spPr>
        <a:xfrm flipH="1">
          <a:off x="1005717" y="240240912"/>
          <a:ext cx="540054" cy="640444"/>
        </a:xfrm>
        <a:prstGeom prst="rect">
          <a:avLst/>
        </a:prstGeom>
      </xdr:spPr>
    </xdr:pic>
    <xdr:clientData/>
  </xdr:twoCellAnchor>
  <xdr:twoCellAnchor>
    <xdr:from>
      <xdr:col>2</xdr:col>
      <xdr:colOff>206826</xdr:colOff>
      <xdr:row>371</xdr:row>
      <xdr:rowOff>30264</xdr:rowOff>
    </xdr:from>
    <xdr:to>
      <xdr:col>2</xdr:col>
      <xdr:colOff>772884</xdr:colOff>
      <xdr:row>371</xdr:row>
      <xdr:rowOff>696688</xdr:rowOff>
    </xdr:to>
    <xdr:pic>
      <xdr:nvPicPr>
        <xdr:cNvPr id="886" name="Grafik 885">
          <a:extLst>
            <a:ext uri="{FF2B5EF4-FFF2-40B4-BE49-F238E27FC236}">
              <a16:creationId xmlns:a16="http://schemas.microsoft.com/office/drawing/2014/main" id="{CF3E1423-0BC9-456E-8F2C-44735F3E13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24" t="17872" r="21976" b="15431"/>
        <a:stretch/>
      </xdr:blipFill>
      <xdr:spPr>
        <a:xfrm flipH="1">
          <a:off x="1006926" y="240946089"/>
          <a:ext cx="566058" cy="666424"/>
        </a:xfrm>
        <a:prstGeom prst="rect">
          <a:avLst/>
        </a:prstGeom>
      </xdr:spPr>
    </xdr:pic>
    <xdr:clientData/>
  </xdr:twoCellAnchor>
  <xdr:twoCellAnchor>
    <xdr:from>
      <xdr:col>2</xdr:col>
      <xdr:colOff>118530</xdr:colOff>
      <xdr:row>398</xdr:row>
      <xdr:rowOff>33864</xdr:rowOff>
    </xdr:from>
    <xdr:to>
      <xdr:col>2</xdr:col>
      <xdr:colOff>829731</xdr:colOff>
      <xdr:row>398</xdr:row>
      <xdr:rowOff>692727</xdr:rowOff>
    </xdr:to>
    <xdr:pic>
      <xdr:nvPicPr>
        <xdr:cNvPr id="887" name="Grafik 886">
          <a:extLst>
            <a:ext uri="{FF2B5EF4-FFF2-40B4-BE49-F238E27FC236}">
              <a16:creationId xmlns:a16="http://schemas.microsoft.com/office/drawing/2014/main" id="{737F34B7-E8AB-49DE-A16A-0F7E07B4AF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34" t="18200" r="17633" b="17077"/>
        <a:stretch/>
      </xdr:blipFill>
      <xdr:spPr>
        <a:xfrm>
          <a:off x="918630" y="260494989"/>
          <a:ext cx="711201" cy="658863"/>
        </a:xfrm>
        <a:prstGeom prst="rect">
          <a:avLst/>
        </a:prstGeom>
      </xdr:spPr>
    </xdr:pic>
    <xdr:clientData/>
  </xdr:twoCellAnchor>
  <xdr:twoCellAnchor>
    <xdr:from>
      <xdr:col>2</xdr:col>
      <xdr:colOff>90054</xdr:colOff>
      <xdr:row>399</xdr:row>
      <xdr:rowOff>159328</xdr:rowOff>
    </xdr:from>
    <xdr:to>
      <xdr:col>2</xdr:col>
      <xdr:colOff>907474</xdr:colOff>
      <xdr:row>399</xdr:row>
      <xdr:rowOff>579085</xdr:rowOff>
    </xdr:to>
    <xdr:pic>
      <xdr:nvPicPr>
        <xdr:cNvPr id="888" name="Grafik 887">
          <a:extLst>
            <a:ext uri="{FF2B5EF4-FFF2-40B4-BE49-F238E27FC236}">
              <a16:creationId xmlns:a16="http://schemas.microsoft.com/office/drawing/2014/main" id="{85F8DF00-8474-4230-82BB-803E70A6E5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3" t="34221" r="9339" b="27114"/>
        <a:stretch/>
      </xdr:blipFill>
      <xdr:spPr>
        <a:xfrm flipH="1">
          <a:off x="890154" y="261344353"/>
          <a:ext cx="817420" cy="419757"/>
        </a:xfrm>
        <a:prstGeom prst="rect">
          <a:avLst/>
        </a:prstGeom>
      </xdr:spPr>
    </xdr:pic>
    <xdr:clientData/>
  </xdr:twoCellAnchor>
  <xdr:twoCellAnchor>
    <xdr:from>
      <xdr:col>2</xdr:col>
      <xdr:colOff>236220</xdr:colOff>
      <xdr:row>417</xdr:row>
      <xdr:rowOff>45721</xdr:rowOff>
    </xdr:from>
    <xdr:to>
      <xdr:col>2</xdr:col>
      <xdr:colOff>739140</xdr:colOff>
      <xdr:row>417</xdr:row>
      <xdr:rowOff>676142</xdr:rowOff>
    </xdr:to>
    <xdr:pic>
      <xdr:nvPicPr>
        <xdr:cNvPr id="889" name="Grafik 888">
          <a:extLst>
            <a:ext uri="{FF2B5EF4-FFF2-40B4-BE49-F238E27FC236}">
              <a16:creationId xmlns:a16="http://schemas.microsoft.com/office/drawing/2014/main" id="{8696D26F-9846-4834-8772-0AE53788B6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41" t="25563" r="30169" b="24374"/>
        <a:stretch/>
      </xdr:blipFill>
      <xdr:spPr>
        <a:xfrm flipH="1">
          <a:off x="1036320" y="274260946"/>
          <a:ext cx="502920" cy="630421"/>
        </a:xfrm>
        <a:prstGeom prst="rect">
          <a:avLst/>
        </a:prstGeom>
      </xdr:spPr>
    </xdr:pic>
    <xdr:clientData/>
  </xdr:twoCellAnchor>
  <xdr:twoCellAnchor>
    <xdr:from>
      <xdr:col>2</xdr:col>
      <xdr:colOff>274320</xdr:colOff>
      <xdr:row>412</xdr:row>
      <xdr:rowOff>53340</xdr:rowOff>
    </xdr:from>
    <xdr:to>
      <xdr:col>2</xdr:col>
      <xdr:colOff>710237</xdr:colOff>
      <xdr:row>412</xdr:row>
      <xdr:rowOff>655320</xdr:rowOff>
    </xdr:to>
    <xdr:pic>
      <xdr:nvPicPr>
        <xdr:cNvPr id="890" name="Grafik 889">
          <a:extLst>
            <a:ext uri="{FF2B5EF4-FFF2-40B4-BE49-F238E27FC236}">
              <a16:creationId xmlns:a16="http://schemas.microsoft.com/office/drawing/2014/main" id="{F8133EAA-A2B2-4694-9475-F0141B4AC6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4" t="26839" r="32671" b="24224"/>
        <a:stretch/>
      </xdr:blipFill>
      <xdr:spPr>
        <a:xfrm flipH="1">
          <a:off x="1074420" y="270649065"/>
          <a:ext cx="435917" cy="601980"/>
        </a:xfrm>
        <a:prstGeom prst="rect">
          <a:avLst/>
        </a:prstGeom>
      </xdr:spPr>
    </xdr:pic>
    <xdr:clientData/>
  </xdr:twoCellAnchor>
  <xdr:twoCellAnchor>
    <xdr:from>
      <xdr:col>2</xdr:col>
      <xdr:colOff>236219</xdr:colOff>
      <xdr:row>400</xdr:row>
      <xdr:rowOff>68579</xdr:rowOff>
    </xdr:from>
    <xdr:to>
      <xdr:col>2</xdr:col>
      <xdr:colOff>658297</xdr:colOff>
      <xdr:row>400</xdr:row>
      <xdr:rowOff>670560</xdr:rowOff>
    </xdr:to>
    <xdr:pic>
      <xdr:nvPicPr>
        <xdr:cNvPr id="891" name="Grafik 890">
          <a:extLst>
            <a:ext uri="{FF2B5EF4-FFF2-40B4-BE49-F238E27FC236}">
              <a16:creationId xmlns:a16="http://schemas.microsoft.com/office/drawing/2014/main" id="{BB4F7F3D-187C-4527-9C20-BEBE29D324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472" t="24526" r="34253" b="26564"/>
        <a:stretch/>
      </xdr:blipFill>
      <xdr:spPr>
        <a:xfrm flipH="1">
          <a:off x="1036319" y="261977504"/>
          <a:ext cx="422078" cy="601981"/>
        </a:xfrm>
        <a:prstGeom prst="rect">
          <a:avLst/>
        </a:prstGeom>
      </xdr:spPr>
    </xdr:pic>
    <xdr:clientData/>
  </xdr:twoCellAnchor>
  <xdr:twoCellAnchor>
    <xdr:from>
      <xdr:col>2</xdr:col>
      <xdr:colOff>243839</xdr:colOff>
      <xdr:row>422</xdr:row>
      <xdr:rowOff>30480</xdr:rowOff>
    </xdr:from>
    <xdr:to>
      <xdr:col>2</xdr:col>
      <xdr:colOff>708660</xdr:colOff>
      <xdr:row>422</xdr:row>
      <xdr:rowOff>663152</xdr:rowOff>
    </xdr:to>
    <xdr:pic>
      <xdr:nvPicPr>
        <xdr:cNvPr id="892" name="Grafik 891">
          <a:extLst>
            <a:ext uri="{FF2B5EF4-FFF2-40B4-BE49-F238E27FC236}">
              <a16:creationId xmlns:a16="http://schemas.microsoft.com/office/drawing/2014/main" id="{B15D08F4-A0F8-498A-BE5C-1D2ADCD662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10" t="17756" r="25715" b="17086"/>
        <a:stretch/>
      </xdr:blipFill>
      <xdr:spPr>
        <a:xfrm>
          <a:off x="1043939" y="277865205"/>
          <a:ext cx="464821" cy="632672"/>
        </a:xfrm>
        <a:prstGeom prst="rect">
          <a:avLst/>
        </a:prstGeom>
      </xdr:spPr>
    </xdr:pic>
    <xdr:clientData/>
  </xdr:twoCellAnchor>
  <xdr:twoCellAnchor>
    <xdr:from>
      <xdr:col>2</xdr:col>
      <xdr:colOff>251460</xdr:colOff>
      <xdr:row>429</xdr:row>
      <xdr:rowOff>30480</xdr:rowOff>
    </xdr:from>
    <xdr:to>
      <xdr:col>2</xdr:col>
      <xdr:colOff>762000</xdr:colOff>
      <xdr:row>429</xdr:row>
      <xdr:rowOff>703247</xdr:rowOff>
    </xdr:to>
    <xdr:pic>
      <xdr:nvPicPr>
        <xdr:cNvPr id="893" name="Grafik 892">
          <a:extLst>
            <a:ext uri="{FF2B5EF4-FFF2-40B4-BE49-F238E27FC236}">
              <a16:creationId xmlns:a16="http://schemas.microsoft.com/office/drawing/2014/main" id="{99B8C4AE-3627-4AF2-A9AE-8B68728E11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132" t="20562" r="24434" b="12772"/>
        <a:stretch/>
      </xdr:blipFill>
      <xdr:spPr>
        <a:xfrm>
          <a:off x="1051560" y="282932505"/>
          <a:ext cx="510540" cy="672767"/>
        </a:xfrm>
        <a:prstGeom prst="rect">
          <a:avLst/>
        </a:prstGeom>
      </xdr:spPr>
    </xdr:pic>
    <xdr:clientData/>
  </xdr:twoCellAnchor>
  <xdr:twoCellAnchor>
    <xdr:from>
      <xdr:col>2</xdr:col>
      <xdr:colOff>68580</xdr:colOff>
      <xdr:row>423</xdr:row>
      <xdr:rowOff>126999</xdr:rowOff>
    </xdr:from>
    <xdr:to>
      <xdr:col>2</xdr:col>
      <xdr:colOff>911014</xdr:colOff>
      <xdr:row>423</xdr:row>
      <xdr:rowOff>571500</xdr:rowOff>
    </xdr:to>
    <xdr:pic>
      <xdr:nvPicPr>
        <xdr:cNvPr id="894" name="Grafik 893">
          <a:extLst>
            <a:ext uri="{FF2B5EF4-FFF2-40B4-BE49-F238E27FC236}">
              <a16:creationId xmlns:a16="http://schemas.microsoft.com/office/drawing/2014/main" id="{ABFAA291-D7D3-41B6-8C19-17015EC26E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105" t="29732" r="10293" b="30893"/>
        <a:stretch/>
      </xdr:blipFill>
      <xdr:spPr>
        <a:xfrm flipH="1">
          <a:off x="868680" y="278685624"/>
          <a:ext cx="842434" cy="444501"/>
        </a:xfrm>
        <a:prstGeom prst="rect">
          <a:avLst/>
        </a:prstGeom>
      </xdr:spPr>
    </xdr:pic>
    <xdr:clientData/>
  </xdr:twoCellAnchor>
  <xdr:twoCellAnchor>
    <xdr:from>
      <xdr:col>2</xdr:col>
      <xdr:colOff>137160</xdr:colOff>
      <xdr:row>430</xdr:row>
      <xdr:rowOff>190499</xdr:rowOff>
    </xdr:from>
    <xdr:to>
      <xdr:col>2</xdr:col>
      <xdr:colOff>883920</xdr:colOff>
      <xdr:row>430</xdr:row>
      <xdr:rowOff>554306</xdr:rowOff>
    </xdr:to>
    <xdr:pic>
      <xdr:nvPicPr>
        <xdr:cNvPr id="895" name="Grafik 894">
          <a:extLst>
            <a:ext uri="{FF2B5EF4-FFF2-40B4-BE49-F238E27FC236}">
              <a16:creationId xmlns:a16="http://schemas.microsoft.com/office/drawing/2014/main" id="{784A9D4C-353B-49FB-A353-586E49D449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47" t="34659" r="16724" b="33278"/>
        <a:stretch/>
      </xdr:blipFill>
      <xdr:spPr>
        <a:xfrm flipH="1">
          <a:off x="937260" y="283816424"/>
          <a:ext cx="746760" cy="363807"/>
        </a:xfrm>
        <a:prstGeom prst="rect">
          <a:avLst/>
        </a:prstGeom>
      </xdr:spPr>
    </xdr:pic>
    <xdr:clientData/>
  </xdr:twoCellAnchor>
  <xdr:twoCellAnchor>
    <xdr:from>
      <xdr:col>2</xdr:col>
      <xdr:colOff>243840</xdr:colOff>
      <xdr:row>431</xdr:row>
      <xdr:rowOff>53339</xdr:rowOff>
    </xdr:from>
    <xdr:to>
      <xdr:col>2</xdr:col>
      <xdr:colOff>670560</xdr:colOff>
      <xdr:row>431</xdr:row>
      <xdr:rowOff>637618</xdr:rowOff>
    </xdr:to>
    <xdr:pic>
      <xdr:nvPicPr>
        <xdr:cNvPr id="896" name="Grafik 895">
          <a:extLst>
            <a:ext uri="{FF2B5EF4-FFF2-40B4-BE49-F238E27FC236}">
              <a16:creationId xmlns:a16="http://schemas.microsoft.com/office/drawing/2014/main" id="{B7BA94BA-6BFB-489F-AED7-9B00A850BE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491" t="24388" r="32442" b="25549"/>
        <a:stretch/>
      </xdr:blipFill>
      <xdr:spPr>
        <a:xfrm flipH="1">
          <a:off x="1043940" y="284403164"/>
          <a:ext cx="426720" cy="584279"/>
        </a:xfrm>
        <a:prstGeom prst="rect">
          <a:avLst/>
        </a:prstGeom>
      </xdr:spPr>
    </xdr:pic>
    <xdr:clientData/>
  </xdr:twoCellAnchor>
  <xdr:twoCellAnchor>
    <xdr:from>
      <xdr:col>2</xdr:col>
      <xdr:colOff>281940</xdr:colOff>
      <xdr:row>425</xdr:row>
      <xdr:rowOff>30479</xdr:rowOff>
    </xdr:from>
    <xdr:to>
      <xdr:col>2</xdr:col>
      <xdr:colOff>723900</xdr:colOff>
      <xdr:row>425</xdr:row>
      <xdr:rowOff>662940</xdr:rowOff>
    </xdr:to>
    <xdr:pic>
      <xdr:nvPicPr>
        <xdr:cNvPr id="897" name="Grafik 896">
          <a:extLst>
            <a:ext uri="{FF2B5EF4-FFF2-40B4-BE49-F238E27FC236}">
              <a16:creationId xmlns:a16="http://schemas.microsoft.com/office/drawing/2014/main" id="{0110A896-F081-4C69-929B-84E0C96651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819" t="28521" r="32839" b="24978"/>
        <a:stretch/>
      </xdr:blipFill>
      <xdr:spPr>
        <a:xfrm flipH="1">
          <a:off x="1082040" y="280036904"/>
          <a:ext cx="441960" cy="632461"/>
        </a:xfrm>
        <a:prstGeom prst="rect">
          <a:avLst/>
        </a:prstGeom>
      </xdr:spPr>
    </xdr:pic>
    <xdr:clientData/>
  </xdr:twoCellAnchor>
  <xdr:twoCellAnchor>
    <xdr:from>
      <xdr:col>2</xdr:col>
      <xdr:colOff>182880</xdr:colOff>
      <xdr:row>445</xdr:row>
      <xdr:rowOff>45721</xdr:rowOff>
    </xdr:from>
    <xdr:to>
      <xdr:col>2</xdr:col>
      <xdr:colOff>716280</xdr:colOff>
      <xdr:row>445</xdr:row>
      <xdr:rowOff>636645</xdr:rowOff>
    </xdr:to>
    <xdr:pic>
      <xdr:nvPicPr>
        <xdr:cNvPr id="898" name="Grafik 897">
          <a:extLst>
            <a:ext uri="{FF2B5EF4-FFF2-40B4-BE49-F238E27FC236}">
              <a16:creationId xmlns:a16="http://schemas.microsoft.com/office/drawing/2014/main" id="{149D9D11-62F4-42DC-BC60-D1346D7C9B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019" t="29306" r="27432" b="26541"/>
        <a:stretch/>
      </xdr:blipFill>
      <xdr:spPr>
        <a:xfrm>
          <a:off x="982980" y="294530146"/>
          <a:ext cx="533400" cy="590924"/>
        </a:xfrm>
        <a:prstGeom prst="rect">
          <a:avLst/>
        </a:prstGeom>
      </xdr:spPr>
    </xdr:pic>
    <xdr:clientData/>
  </xdr:twoCellAnchor>
  <xdr:twoCellAnchor>
    <xdr:from>
      <xdr:col>2</xdr:col>
      <xdr:colOff>152400</xdr:colOff>
      <xdr:row>440</xdr:row>
      <xdr:rowOff>53340</xdr:rowOff>
    </xdr:from>
    <xdr:to>
      <xdr:col>2</xdr:col>
      <xdr:colOff>784860</xdr:colOff>
      <xdr:row>440</xdr:row>
      <xdr:rowOff>661474</xdr:rowOff>
    </xdr:to>
    <xdr:pic>
      <xdr:nvPicPr>
        <xdr:cNvPr id="899" name="Grafik 898">
          <a:extLst>
            <a:ext uri="{FF2B5EF4-FFF2-40B4-BE49-F238E27FC236}">
              <a16:creationId xmlns:a16="http://schemas.microsoft.com/office/drawing/2014/main" id="{F9E84E88-A045-4EE4-AA85-38EBE8FD3F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02" t="29167" r="24942" b="25261"/>
        <a:stretch/>
      </xdr:blipFill>
      <xdr:spPr>
        <a:xfrm>
          <a:off x="952500" y="290918265"/>
          <a:ext cx="632460" cy="608134"/>
        </a:xfrm>
        <a:prstGeom prst="rect">
          <a:avLst/>
        </a:prstGeom>
      </xdr:spPr>
    </xdr:pic>
    <xdr:clientData/>
  </xdr:twoCellAnchor>
  <xdr:twoCellAnchor>
    <xdr:from>
      <xdr:col>2</xdr:col>
      <xdr:colOff>289557</xdr:colOff>
      <xdr:row>443</xdr:row>
      <xdr:rowOff>45720</xdr:rowOff>
    </xdr:from>
    <xdr:to>
      <xdr:col>2</xdr:col>
      <xdr:colOff>624840</xdr:colOff>
      <xdr:row>443</xdr:row>
      <xdr:rowOff>658778</xdr:rowOff>
    </xdr:to>
    <xdr:pic>
      <xdr:nvPicPr>
        <xdr:cNvPr id="900" name="Grafik 899">
          <a:extLst>
            <a:ext uri="{FF2B5EF4-FFF2-40B4-BE49-F238E27FC236}">
              <a16:creationId xmlns:a16="http://schemas.microsoft.com/office/drawing/2014/main" id="{0DE0B88B-7885-45DB-9B9B-8502CCD7FD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622" t="19587" r="33750" b="21913"/>
        <a:stretch/>
      </xdr:blipFill>
      <xdr:spPr>
        <a:xfrm>
          <a:off x="1089657" y="293082345"/>
          <a:ext cx="335283" cy="613058"/>
        </a:xfrm>
        <a:prstGeom prst="rect">
          <a:avLst/>
        </a:prstGeom>
      </xdr:spPr>
    </xdr:pic>
    <xdr:clientData/>
  </xdr:twoCellAnchor>
  <xdr:twoCellAnchor>
    <xdr:from>
      <xdr:col>2</xdr:col>
      <xdr:colOff>266700</xdr:colOff>
      <xdr:row>438</xdr:row>
      <xdr:rowOff>50801</xdr:rowOff>
    </xdr:from>
    <xdr:to>
      <xdr:col>2</xdr:col>
      <xdr:colOff>670560</xdr:colOff>
      <xdr:row>438</xdr:row>
      <xdr:rowOff>686383</xdr:rowOff>
    </xdr:to>
    <xdr:pic>
      <xdr:nvPicPr>
        <xdr:cNvPr id="901" name="Grafik 900">
          <a:extLst>
            <a:ext uri="{FF2B5EF4-FFF2-40B4-BE49-F238E27FC236}">
              <a16:creationId xmlns:a16="http://schemas.microsoft.com/office/drawing/2014/main" id="{9D941C6C-8675-4A8E-8873-83CDBE12FB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89" t="19705" r="27494" b="17242"/>
        <a:stretch/>
      </xdr:blipFill>
      <xdr:spPr>
        <a:xfrm>
          <a:off x="1066800" y="289467926"/>
          <a:ext cx="403860" cy="635582"/>
        </a:xfrm>
        <a:prstGeom prst="rect">
          <a:avLst/>
        </a:prstGeom>
      </xdr:spPr>
    </xdr:pic>
    <xdr:clientData/>
  </xdr:twoCellAnchor>
  <xdr:twoCellAnchor>
    <xdr:from>
      <xdr:col>2</xdr:col>
      <xdr:colOff>213360</xdr:colOff>
      <xdr:row>20</xdr:row>
      <xdr:rowOff>56048</xdr:rowOff>
    </xdr:from>
    <xdr:to>
      <xdr:col>2</xdr:col>
      <xdr:colOff>754380</xdr:colOff>
      <xdr:row>20</xdr:row>
      <xdr:rowOff>682021</xdr:rowOff>
    </xdr:to>
    <xdr:pic>
      <xdr:nvPicPr>
        <xdr:cNvPr id="902" name="Grafik 901">
          <a:extLst>
            <a:ext uri="{FF2B5EF4-FFF2-40B4-BE49-F238E27FC236}">
              <a16:creationId xmlns:a16="http://schemas.microsoft.com/office/drawing/2014/main" id="{B5DAB8A7-A0FF-4AFF-860D-2E589F5F3A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35" t="16216" r="16250" b="12116"/>
        <a:stretch/>
      </xdr:blipFill>
      <xdr:spPr>
        <a:xfrm flipH="1">
          <a:off x="1013460" y="300331673"/>
          <a:ext cx="541020" cy="625973"/>
        </a:xfrm>
        <a:prstGeom prst="rect">
          <a:avLst/>
        </a:prstGeom>
      </xdr:spPr>
    </xdr:pic>
    <xdr:clientData/>
  </xdr:twoCellAnchor>
  <xdr:twoCellAnchor>
    <xdr:from>
      <xdr:col>2</xdr:col>
      <xdr:colOff>83820</xdr:colOff>
      <xdr:row>16</xdr:row>
      <xdr:rowOff>45721</xdr:rowOff>
    </xdr:from>
    <xdr:to>
      <xdr:col>2</xdr:col>
      <xdr:colOff>786245</xdr:colOff>
      <xdr:row>16</xdr:row>
      <xdr:rowOff>640081</xdr:rowOff>
    </xdr:to>
    <xdr:pic>
      <xdr:nvPicPr>
        <xdr:cNvPr id="903" name="Grafik 902">
          <a:extLst>
            <a:ext uri="{FF2B5EF4-FFF2-40B4-BE49-F238E27FC236}">
              <a16:creationId xmlns:a16="http://schemas.microsoft.com/office/drawing/2014/main" id="{01F85AAD-0F19-4170-89F9-6A9C7E0272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00" t="19402" r="18242" b="28104"/>
        <a:stretch/>
      </xdr:blipFill>
      <xdr:spPr>
        <a:xfrm flipH="1">
          <a:off x="883920" y="297425746"/>
          <a:ext cx="702425" cy="594360"/>
        </a:xfrm>
        <a:prstGeom prst="rect">
          <a:avLst/>
        </a:prstGeom>
      </xdr:spPr>
    </xdr:pic>
    <xdr:clientData/>
  </xdr:twoCellAnchor>
  <xdr:twoCellAnchor>
    <xdr:from>
      <xdr:col>2</xdr:col>
      <xdr:colOff>68578</xdr:colOff>
      <xdr:row>21</xdr:row>
      <xdr:rowOff>129541</xdr:rowOff>
    </xdr:from>
    <xdr:to>
      <xdr:col>2</xdr:col>
      <xdr:colOff>952499</xdr:colOff>
      <xdr:row>21</xdr:row>
      <xdr:rowOff>544304</xdr:rowOff>
    </xdr:to>
    <xdr:pic>
      <xdr:nvPicPr>
        <xdr:cNvPr id="904" name="Grafik 903">
          <a:extLst>
            <a:ext uri="{FF2B5EF4-FFF2-40B4-BE49-F238E27FC236}">
              <a16:creationId xmlns:a16="http://schemas.microsoft.com/office/drawing/2014/main" id="{8A0855EE-E607-4466-8818-6F543AA2A8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41" t="35348" r="13958" b="30340"/>
        <a:stretch/>
      </xdr:blipFill>
      <xdr:spPr>
        <a:xfrm flipH="1">
          <a:off x="868678" y="301129066"/>
          <a:ext cx="883921" cy="414763"/>
        </a:xfrm>
        <a:prstGeom prst="rect">
          <a:avLst/>
        </a:prstGeom>
      </xdr:spPr>
    </xdr:pic>
    <xdr:clientData/>
  </xdr:twoCellAnchor>
  <xdr:twoCellAnchor>
    <xdr:from>
      <xdr:col>2</xdr:col>
      <xdr:colOff>59263</xdr:colOff>
      <xdr:row>391</xdr:row>
      <xdr:rowOff>101600</xdr:rowOff>
    </xdr:from>
    <xdr:to>
      <xdr:col>2</xdr:col>
      <xdr:colOff>926035</xdr:colOff>
      <xdr:row>391</xdr:row>
      <xdr:rowOff>634999</xdr:rowOff>
    </xdr:to>
    <xdr:pic>
      <xdr:nvPicPr>
        <xdr:cNvPr id="907" name="Grafik 906">
          <a:extLst>
            <a:ext uri="{FF2B5EF4-FFF2-40B4-BE49-F238E27FC236}">
              <a16:creationId xmlns:a16="http://schemas.microsoft.com/office/drawing/2014/main" id="{0804460C-9672-4886-91B3-DC234ADA84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89" t="31080" r="9341" b="24199"/>
        <a:stretch/>
      </xdr:blipFill>
      <xdr:spPr>
        <a:xfrm flipH="1">
          <a:off x="859363" y="255495425"/>
          <a:ext cx="866772" cy="533399"/>
        </a:xfrm>
        <a:prstGeom prst="rect">
          <a:avLst/>
        </a:prstGeom>
      </xdr:spPr>
    </xdr:pic>
    <xdr:clientData/>
  </xdr:twoCellAnchor>
  <xdr:twoCellAnchor>
    <xdr:from>
      <xdr:col>2</xdr:col>
      <xdr:colOff>56280</xdr:colOff>
      <xdr:row>393</xdr:row>
      <xdr:rowOff>101600</xdr:rowOff>
    </xdr:from>
    <xdr:to>
      <xdr:col>2</xdr:col>
      <xdr:colOff>922868</xdr:colOff>
      <xdr:row>393</xdr:row>
      <xdr:rowOff>609600</xdr:rowOff>
    </xdr:to>
    <xdr:pic>
      <xdr:nvPicPr>
        <xdr:cNvPr id="908" name="Grafik 907">
          <a:extLst>
            <a:ext uri="{FF2B5EF4-FFF2-40B4-BE49-F238E27FC236}">
              <a16:creationId xmlns:a16="http://schemas.microsoft.com/office/drawing/2014/main" id="{1E08F6F1-F524-46E3-B0A3-C85B35BF12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33" t="31256" r="9518" b="26507"/>
        <a:stretch/>
      </xdr:blipFill>
      <xdr:spPr>
        <a:xfrm flipH="1">
          <a:off x="856380" y="256943225"/>
          <a:ext cx="866588" cy="508000"/>
        </a:xfrm>
        <a:prstGeom prst="rect">
          <a:avLst/>
        </a:prstGeom>
      </xdr:spPr>
    </xdr:pic>
    <xdr:clientData/>
  </xdr:twoCellAnchor>
  <xdr:twoCellAnchor>
    <xdr:from>
      <xdr:col>2</xdr:col>
      <xdr:colOff>161634</xdr:colOff>
      <xdr:row>390</xdr:row>
      <xdr:rowOff>34634</xdr:rowOff>
    </xdr:from>
    <xdr:to>
      <xdr:col>2</xdr:col>
      <xdr:colOff>748801</xdr:colOff>
      <xdr:row>390</xdr:row>
      <xdr:rowOff>691251</xdr:rowOff>
    </xdr:to>
    <xdr:pic>
      <xdr:nvPicPr>
        <xdr:cNvPr id="909" name="Grafik 908">
          <a:extLst>
            <a:ext uri="{FF2B5EF4-FFF2-40B4-BE49-F238E27FC236}">
              <a16:creationId xmlns:a16="http://schemas.microsoft.com/office/drawing/2014/main" id="{E9E9AFE9-598A-4BD4-9262-8DB3257ABB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33" t="17058" r="20305" b="18346"/>
        <a:stretch/>
      </xdr:blipFill>
      <xdr:spPr>
        <a:xfrm>
          <a:off x="961734" y="254704559"/>
          <a:ext cx="587167" cy="656617"/>
        </a:xfrm>
        <a:prstGeom prst="rect">
          <a:avLst/>
        </a:prstGeom>
      </xdr:spPr>
    </xdr:pic>
    <xdr:clientData/>
  </xdr:twoCellAnchor>
  <xdr:twoCellAnchor>
    <xdr:from>
      <xdr:col>2</xdr:col>
      <xdr:colOff>196762</xdr:colOff>
      <xdr:row>377</xdr:row>
      <xdr:rowOff>55417</xdr:rowOff>
    </xdr:from>
    <xdr:to>
      <xdr:col>2</xdr:col>
      <xdr:colOff>732962</xdr:colOff>
      <xdr:row>377</xdr:row>
      <xdr:rowOff>630379</xdr:rowOff>
    </xdr:to>
    <xdr:pic>
      <xdr:nvPicPr>
        <xdr:cNvPr id="910" name="Grafik 909">
          <a:extLst>
            <a:ext uri="{FF2B5EF4-FFF2-40B4-BE49-F238E27FC236}">
              <a16:creationId xmlns:a16="http://schemas.microsoft.com/office/drawing/2014/main" id="{267319F2-7DEB-4C2A-9F8B-C9AAE29C0B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83" t="27034" r="30616" b="27686"/>
        <a:stretch/>
      </xdr:blipFill>
      <xdr:spPr>
        <a:xfrm>
          <a:off x="996862" y="245314642"/>
          <a:ext cx="536200" cy="574962"/>
        </a:xfrm>
        <a:prstGeom prst="rect">
          <a:avLst/>
        </a:prstGeom>
      </xdr:spPr>
    </xdr:pic>
    <xdr:clientData/>
  </xdr:twoCellAnchor>
  <xdr:twoCellAnchor>
    <xdr:from>
      <xdr:col>2</xdr:col>
      <xdr:colOff>175981</xdr:colOff>
      <xdr:row>378</xdr:row>
      <xdr:rowOff>62344</xdr:rowOff>
    </xdr:from>
    <xdr:to>
      <xdr:col>2</xdr:col>
      <xdr:colOff>712181</xdr:colOff>
      <xdr:row>378</xdr:row>
      <xdr:rowOff>637306</xdr:rowOff>
    </xdr:to>
    <xdr:pic>
      <xdr:nvPicPr>
        <xdr:cNvPr id="911" name="Grafik 910">
          <a:extLst>
            <a:ext uri="{FF2B5EF4-FFF2-40B4-BE49-F238E27FC236}">
              <a16:creationId xmlns:a16="http://schemas.microsoft.com/office/drawing/2014/main" id="{3D60680E-6C8B-4497-85BE-8E4EA96D33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83" t="27034" r="30616" b="27686"/>
        <a:stretch/>
      </xdr:blipFill>
      <xdr:spPr>
        <a:xfrm>
          <a:off x="976081" y="246045469"/>
          <a:ext cx="536200" cy="574962"/>
        </a:xfrm>
        <a:prstGeom prst="rect">
          <a:avLst/>
        </a:prstGeom>
      </xdr:spPr>
    </xdr:pic>
    <xdr:clientData/>
  </xdr:twoCellAnchor>
  <xdr:twoCellAnchor>
    <xdr:from>
      <xdr:col>2</xdr:col>
      <xdr:colOff>141623</xdr:colOff>
      <xdr:row>380</xdr:row>
      <xdr:rowOff>89284</xdr:rowOff>
    </xdr:from>
    <xdr:to>
      <xdr:col>2</xdr:col>
      <xdr:colOff>785089</xdr:colOff>
      <xdr:row>380</xdr:row>
      <xdr:rowOff>597568</xdr:rowOff>
    </xdr:to>
    <xdr:pic>
      <xdr:nvPicPr>
        <xdr:cNvPr id="912" name="Grafik 911">
          <a:extLst>
            <a:ext uri="{FF2B5EF4-FFF2-40B4-BE49-F238E27FC236}">
              <a16:creationId xmlns:a16="http://schemas.microsoft.com/office/drawing/2014/main" id="{2AC59415-1881-4107-BB0F-9B431F8639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03" t="22541" r="11784" b="19022"/>
        <a:stretch/>
      </xdr:blipFill>
      <xdr:spPr>
        <a:xfrm>
          <a:off x="941723" y="247520209"/>
          <a:ext cx="643466" cy="508284"/>
        </a:xfrm>
        <a:prstGeom prst="rect">
          <a:avLst/>
        </a:prstGeom>
      </xdr:spPr>
    </xdr:pic>
    <xdr:clientData/>
  </xdr:twoCellAnchor>
  <xdr:twoCellAnchor>
    <xdr:from>
      <xdr:col>2</xdr:col>
      <xdr:colOff>163944</xdr:colOff>
      <xdr:row>381</xdr:row>
      <xdr:rowOff>111606</xdr:rowOff>
    </xdr:from>
    <xdr:to>
      <xdr:col>2</xdr:col>
      <xdr:colOff>807410</xdr:colOff>
      <xdr:row>381</xdr:row>
      <xdr:rowOff>619890</xdr:rowOff>
    </xdr:to>
    <xdr:pic>
      <xdr:nvPicPr>
        <xdr:cNvPr id="913" name="Grafik 912">
          <a:extLst>
            <a:ext uri="{FF2B5EF4-FFF2-40B4-BE49-F238E27FC236}">
              <a16:creationId xmlns:a16="http://schemas.microsoft.com/office/drawing/2014/main" id="{A60F11DE-FA6B-4BDC-8746-C8583AECB4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03" t="22541" r="11784" b="19022"/>
        <a:stretch/>
      </xdr:blipFill>
      <xdr:spPr>
        <a:xfrm>
          <a:off x="964044" y="248266431"/>
          <a:ext cx="643466" cy="508284"/>
        </a:xfrm>
        <a:prstGeom prst="rect">
          <a:avLst/>
        </a:prstGeom>
      </xdr:spPr>
    </xdr:pic>
    <xdr:clientData/>
  </xdr:twoCellAnchor>
  <xdr:twoCellAnchor>
    <xdr:from>
      <xdr:col>2</xdr:col>
      <xdr:colOff>153166</xdr:colOff>
      <xdr:row>385</xdr:row>
      <xdr:rowOff>31558</xdr:rowOff>
    </xdr:from>
    <xdr:to>
      <xdr:col>2</xdr:col>
      <xdr:colOff>762861</xdr:colOff>
      <xdr:row>385</xdr:row>
      <xdr:rowOff>681901</xdr:rowOff>
    </xdr:to>
    <xdr:pic>
      <xdr:nvPicPr>
        <xdr:cNvPr id="914" name="Grafik 913">
          <a:extLst>
            <a:ext uri="{FF2B5EF4-FFF2-40B4-BE49-F238E27FC236}">
              <a16:creationId xmlns:a16="http://schemas.microsoft.com/office/drawing/2014/main" id="{5C39056B-5D6A-4261-B97B-D5FB5A73A1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30" t="24671" r="27004" b="25596"/>
        <a:stretch/>
      </xdr:blipFill>
      <xdr:spPr>
        <a:xfrm>
          <a:off x="953266" y="251081983"/>
          <a:ext cx="609695" cy="650343"/>
        </a:xfrm>
        <a:prstGeom prst="rect">
          <a:avLst/>
        </a:prstGeom>
      </xdr:spPr>
    </xdr:pic>
    <xdr:clientData/>
  </xdr:twoCellAnchor>
  <xdr:twoCellAnchor>
    <xdr:from>
      <xdr:col>2</xdr:col>
      <xdr:colOff>144699</xdr:colOff>
      <xdr:row>386</xdr:row>
      <xdr:rowOff>50800</xdr:rowOff>
    </xdr:from>
    <xdr:to>
      <xdr:col>2</xdr:col>
      <xdr:colOff>754394</xdr:colOff>
      <xdr:row>386</xdr:row>
      <xdr:rowOff>701143</xdr:rowOff>
    </xdr:to>
    <xdr:pic>
      <xdr:nvPicPr>
        <xdr:cNvPr id="915" name="Grafik 914">
          <a:extLst>
            <a:ext uri="{FF2B5EF4-FFF2-40B4-BE49-F238E27FC236}">
              <a16:creationId xmlns:a16="http://schemas.microsoft.com/office/drawing/2014/main" id="{1AC59D3C-0694-400F-BF83-33B089B83B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30" t="24671" r="27004" b="25596"/>
        <a:stretch/>
      </xdr:blipFill>
      <xdr:spPr>
        <a:xfrm>
          <a:off x="944799" y="251825125"/>
          <a:ext cx="609695" cy="650343"/>
        </a:xfrm>
        <a:prstGeom prst="rect">
          <a:avLst/>
        </a:prstGeom>
      </xdr:spPr>
    </xdr:pic>
    <xdr:clientData/>
  </xdr:twoCellAnchor>
  <xdr:twoCellAnchor>
    <xdr:from>
      <xdr:col>2</xdr:col>
      <xdr:colOff>109318</xdr:colOff>
      <xdr:row>389</xdr:row>
      <xdr:rowOff>103910</xdr:rowOff>
    </xdr:from>
    <xdr:to>
      <xdr:col>2</xdr:col>
      <xdr:colOff>798101</xdr:colOff>
      <xdr:row>389</xdr:row>
      <xdr:rowOff>682720</xdr:rowOff>
    </xdr:to>
    <xdr:pic>
      <xdr:nvPicPr>
        <xdr:cNvPr id="916" name="Grafik 915">
          <a:extLst>
            <a:ext uri="{FF2B5EF4-FFF2-40B4-BE49-F238E27FC236}">
              <a16:creationId xmlns:a16="http://schemas.microsoft.com/office/drawing/2014/main" id="{458E9A1E-C001-45EC-97A0-8BDE5CAF90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48" t="18973" r="12939" b="18915"/>
        <a:stretch/>
      </xdr:blipFill>
      <xdr:spPr>
        <a:xfrm>
          <a:off x="909418" y="254049935"/>
          <a:ext cx="688783" cy="578810"/>
        </a:xfrm>
        <a:prstGeom prst="rect">
          <a:avLst/>
        </a:prstGeom>
      </xdr:spPr>
    </xdr:pic>
    <xdr:clientData/>
  </xdr:twoCellAnchor>
  <xdr:twoCellAnchor>
    <xdr:from>
      <xdr:col>2</xdr:col>
      <xdr:colOff>109319</xdr:colOff>
      <xdr:row>388</xdr:row>
      <xdr:rowOff>72350</xdr:rowOff>
    </xdr:from>
    <xdr:to>
      <xdr:col>2</xdr:col>
      <xdr:colOff>798102</xdr:colOff>
      <xdr:row>388</xdr:row>
      <xdr:rowOff>651160</xdr:rowOff>
    </xdr:to>
    <xdr:pic>
      <xdr:nvPicPr>
        <xdr:cNvPr id="917" name="Grafik 916">
          <a:extLst>
            <a:ext uri="{FF2B5EF4-FFF2-40B4-BE49-F238E27FC236}">
              <a16:creationId xmlns:a16="http://schemas.microsoft.com/office/drawing/2014/main" id="{00ADC234-5E18-4E25-9B89-96667C8E6E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48" t="18973" r="12939" b="18915"/>
        <a:stretch/>
      </xdr:blipFill>
      <xdr:spPr>
        <a:xfrm>
          <a:off x="909419" y="253294475"/>
          <a:ext cx="688783" cy="578810"/>
        </a:xfrm>
        <a:prstGeom prst="rect">
          <a:avLst/>
        </a:prstGeom>
      </xdr:spPr>
    </xdr:pic>
    <xdr:clientData/>
  </xdr:twoCellAnchor>
  <xdr:twoCellAnchor>
    <xdr:from>
      <xdr:col>2</xdr:col>
      <xdr:colOff>121920</xdr:colOff>
      <xdr:row>17</xdr:row>
      <xdr:rowOff>38100</xdr:rowOff>
    </xdr:from>
    <xdr:to>
      <xdr:col>2</xdr:col>
      <xdr:colOff>830982</xdr:colOff>
      <xdr:row>17</xdr:row>
      <xdr:rowOff>685800</xdr:rowOff>
    </xdr:to>
    <xdr:pic>
      <xdr:nvPicPr>
        <xdr:cNvPr id="918" name="Grafik 917">
          <a:extLst>
            <a:ext uri="{FF2B5EF4-FFF2-40B4-BE49-F238E27FC236}">
              <a16:creationId xmlns:a16="http://schemas.microsoft.com/office/drawing/2014/main" id="{2DBB291A-1BB6-4270-8BFE-2637AEA609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274" t="20651" r="20338" b="24852"/>
        <a:stretch/>
      </xdr:blipFill>
      <xdr:spPr>
        <a:xfrm>
          <a:off x="922020" y="298142025"/>
          <a:ext cx="709062" cy="647700"/>
        </a:xfrm>
        <a:prstGeom prst="rect">
          <a:avLst/>
        </a:prstGeom>
      </xdr:spPr>
    </xdr:pic>
    <xdr:clientData/>
  </xdr:twoCellAnchor>
  <xdr:twoCellAnchor>
    <xdr:from>
      <xdr:col>2</xdr:col>
      <xdr:colOff>45718</xdr:colOff>
      <xdr:row>444</xdr:row>
      <xdr:rowOff>53342</xdr:rowOff>
    </xdr:from>
    <xdr:to>
      <xdr:col>2</xdr:col>
      <xdr:colOff>899160</xdr:colOff>
      <xdr:row>444</xdr:row>
      <xdr:rowOff>651050</xdr:rowOff>
    </xdr:to>
    <xdr:pic>
      <xdr:nvPicPr>
        <xdr:cNvPr id="919" name="Grafik 918">
          <a:extLst>
            <a:ext uri="{FF2B5EF4-FFF2-40B4-BE49-F238E27FC236}">
              <a16:creationId xmlns:a16="http://schemas.microsoft.com/office/drawing/2014/main" id="{3514FBB1-04AA-4707-AFAC-F1DDC01590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4" t="34072" r="19468" b="25314"/>
        <a:stretch/>
      </xdr:blipFill>
      <xdr:spPr>
        <a:xfrm flipH="1">
          <a:off x="845818" y="293813867"/>
          <a:ext cx="853442" cy="597708"/>
        </a:xfrm>
        <a:prstGeom prst="rect">
          <a:avLst/>
        </a:prstGeom>
      </xdr:spPr>
    </xdr:pic>
    <xdr:clientData/>
  </xdr:twoCellAnchor>
  <xdr:twoCellAnchor>
    <xdr:from>
      <xdr:col>2</xdr:col>
      <xdr:colOff>68580</xdr:colOff>
      <xdr:row>411</xdr:row>
      <xdr:rowOff>208280</xdr:rowOff>
    </xdr:from>
    <xdr:to>
      <xdr:col>2</xdr:col>
      <xdr:colOff>886000</xdr:colOff>
      <xdr:row>411</xdr:row>
      <xdr:rowOff>628037</xdr:rowOff>
    </xdr:to>
    <xdr:pic>
      <xdr:nvPicPr>
        <xdr:cNvPr id="920" name="Grafik 919">
          <a:extLst>
            <a:ext uri="{FF2B5EF4-FFF2-40B4-BE49-F238E27FC236}">
              <a16:creationId xmlns:a16="http://schemas.microsoft.com/office/drawing/2014/main" id="{4C295774-F6A7-4A77-874B-DAB6A749C0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9" cstate="print">
          <a:extLst>
            <a:ext uri="{BEBA8EAE-BF5A-486C-A8C5-ECC9F3942E4B}">
              <a14:imgProps xmlns:a14="http://schemas.microsoft.com/office/drawing/2010/main">
                <a14:imgLayer r:embed="rId290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5343" t="34221" r="9339" b="27114"/>
        <a:stretch/>
      </xdr:blipFill>
      <xdr:spPr>
        <a:xfrm flipH="1">
          <a:off x="868680" y="270080105"/>
          <a:ext cx="817420" cy="419757"/>
        </a:xfrm>
        <a:prstGeom prst="rect">
          <a:avLst/>
        </a:prstGeom>
      </xdr:spPr>
    </xdr:pic>
    <xdr:clientData/>
  </xdr:twoCellAnchor>
  <xdr:twoCellAnchor>
    <xdr:from>
      <xdr:col>2</xdr:col>
      <xdr:colOff>243840</xdr:colOff>
      <xdr:row>401</xdr:row>
      <xdr:rowOff>68580</xdr:rowOff>
    </xdr:from>
    <xdr:to>
      <xdr:col>2</xdr:col>
      <xdr:colOff>665918</xdr:colOff>
      <xdr:row>401</xdr:row>
      <xdr:rowOff>670561</xdr:rowOff>
    </xdr:to>
    <xdr:pic>
      <xdr:nvPicPr>
        <xdr:cNvPr id="921" name="Grafik 920">
          <a:extLst>
            <a:ext uri="{FF2B5EF4-FFF2-40B4-BE49-F238E27FC236}">
              <a16:creationId xmlns:a16="http://schemas.microsoft.com/office/drawing/2014/main" id="{03C7B7D3-1EE9-4F89-9E30-68A74ABBFD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472" t="24526" r="34253" b="26564"/>
        <a:stretch/>
      </xdr:blipFill>
      <xdr:spPr>
        <a:xfrm flipH="1">
          <a:off x="1043940" y="262701405"/>
          <a:ext cx="422078" cy="601981"/>
        </a:xfrm>
        <a:prstGeom prst="rect">
          <a:avLst/>
        </a:prstGeom>
      </xdr:spPr>
    </xdr:pic>
    <xdr:clientData/>
  </xdr:twoCellAnchor>
  <xdr:twoCellAnchor>
    <xdr:from>
      <xdr:col>2</xdr:col>
      <xdr:colOff>243840</xdr:colOff>
      <xdr:row>403</xdr:row>
      <xdr:rowOff>60960</xdr:rowOff>
    </xdr:from>
    <xdr:to>
      <xdr:col>2</xdr:col>
      <xdr:colOff>665918</xdr:colOff>
      <xdr:row>403</xdr:row>
      <xdr:rowOff>662941</xdr:rowOff>
    </xdr:to>
    <xdr:pic>
      <xdr:nvPicPr>
        <xdr:cNvPr id="922" name="Grafik 921">
          <a:extLst>
            <a:ext uri="{FF2B5EF4-FFF2-40B4-BE49-F238E27FC236}">
              <a16:creationId xmlns:a16="http://schemas.microsoft.com/office/drawing/2014/main" id="{EB432968-1BE3-43F8-A2B3-F27CFD5140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472" t="24526" r="34253" b="26564"/>
        <a:stretch/>
      </xdr:blipFill>
      <xdr:spPr>
        <a:xfrm flipH="1">
          <a:off x="1043940" y="264141585"/>
          <a:ext cx="422078" cy="601981"/>
        </a:xfrm>
        <a:prstGeom prst="rect">
          <a:avLst/>
        </a:prstGeom>
      </xdr:spPr>
    </xdr:pic>
    <xdr:clientData/>
  </xdr:twoCellAnchor>
  <xdr:twoCellAnchor>
    <xdr:from>
      <xdr:col>2</xdr:col>
      <xdr:colOff>251460</xdr:colOff>
      <xdr:row>402</xdr:row>
      <xdr:rowOff>83820</xdr:rowOff>
    </xdr:from>
    <xdr:to>
      <xdr:col>2</xdr:col>
      <xdr:colOff>673538</xdr:colOff>
      <xdr:row>402</xdr:row>
      <xdr:rowOff>685801</xdr:rowOff>
    </xdr:to>
    <xdr:pic>
      <xdr:nvPicPr>
        <xdr:cNvPr id="923" name="Grafik 922">
          <a:extLst>
            <a:ext uri="{FF2B5EF4-FFF2-40B4-BE49-F238E27FC236}">
              <a16:creationId xmlns:a16="http://schemas.microsoft.com/office/drawing/2014/main" id="{8D76DAA8-F971-4FBE-9EC7-F1D533307C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472" t="24526" r="34253" b="26564"/>
        <a:stretch/>
      </xdr:blipFill>
      <xdr:spPr>
        <a:xfrm flipH="1">
          <a:off x="1051560" y="263440545"/>
          <a:ext cx="422078" cy="601981"/>
        </a:xfrm>
        <a:prstGeom prst="rect">
          <a:avLst/>
        </a:prstGeom>
      </xdr:spPr>
    </xdr:pic>
    <xdr:clientData/>
  </xdr:twoCellAnchor>
  <xdr:twoCellAnchor>
    <xdr:from>
      <xdr:col>2</xdr:col>
      <xdr:colOff>266700</xdr:colOff>
      <xdr:row>404</xdr:row>
      <xdr:rowOff>76200</xdr:rowOff>
    </xdr:from>
    <xdr:to>
      <xdr:col>2</xdr:col>
      <xdr:colOff>688778</xdr:colOff>
      <xdr:row>404</xdr:row>
      <xdr:rowOff>678181</xdr:rowOff>
    </xdr:to>
    <xdr:pic>
      <xdr:nvPicPr>
        <xdr:cNvPr id="924" name="Grafik 923">
          <a:extLst>
            <a:ext uri="{FF2B5EF4-FFF2-40B4-BE49-F238E27FC236}">
              <a16:creationId xmlns:a16="http://schemas.microsoft.com/office/drawing/2014/main" id="{B40E3C28-2D5E-4D69-9E23-9E7A3E077A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472" t="24526" r="34253" b="26564"/>
        <a:stretch/>
      </xdr:blipFill>
      <xdr:spPr>
        <a:xfrm flipH="1">
          <a:off x="1066800" y="264880725"/>
          <a:ext cx="422078" cy="601981"/>
        </a:xfrm>
        <a:prstGeom prst="rect">
          <a:avLst/>
        </a:prstGeom>
      </xdr:spPr>
    </xdr:pic>
    <xdr:clientData/>
  </xdr:twoCellAnchor>
  <xdr:twoCellAnchor>
    <xdr:from>
      <xdr:col>2</xdr:col>
      <xdr:colOff>213359</xdr:colOff>
      <xdr:row>406</xdr:row>
      <xdr:rowOff>45721</xdr:rowOff>
    </xdr:from>
    <xdr:to>
      <xdr:col>2</xdr:col>
      <xdr:colOff>693420</xdr:colOff>
      <xdr:row>406</xdr:row>
      <xdr:rowOff>676658</xdr:rowOff>
    </xdr:to>
    <xdr:pic>
      <xdr:nvPicPr>
        <xdr:cNvPr id="925" name="Grafik 924">
          <a:extLst>
            <a:ext uri="{FF2B5EF4-FFF2-40B4-BE49-F238E27FC236}">
              <a16:creationId xmlns:a16="http://schemas.microsoft.com/office/drawing/2014/main" id="{13B41809-29CB-448D-B134-B35A95172E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90" t="24002" r="29558" b="24248"/>
        <a:stretch/>
      </xdr:blipFill>
      <xdr:spPr>
        <a:xfrm flipH="1">
          <a:off x="1013459" y="266298046"/>
          <a:ext cx="480061" cy="630937"/>
        </a:xfrm>
        <a:prstGeom prst="rect">
          <a:avLst/>
        </a:prstGeom>
      </xdr:spPr>
    </xdr:pic>
    <xdr:clientData/>
  </xdr:twoCellAnchor>
  <xdr:twoCellAnchor>
    <xdr:from>
      <xdr:col>2</xdr:col>
      <xdr:colOff>198119</xdr:colOff>
      <xdr:row>407</xdr:row>
      <xdr:rowOff>53341</xdr:rowOff>
    </xdr:from>
    <xdr:to>
      <xdr:col>2</xdr:col>
      <xdr:colOff>678180</xdr:colOff>
      <xdr:row>407</xdr:row>
      <xdr:rowOff>684278</xdr:rowOff>
    </xdr:to>
    <xdr:pic>
      <xdr:nvPicPr>
        <xdr:cNvPr id="926" name="Grafik 925">
          <a:extLst>
            <a:ext uri="{FF2B5EF4-FFF2-40B4-BE49-F238E27FC236}">
              <a16:creationId xmlns:a16="http://schemas.microsoft.com/office/drawing/2014/main" id="{510B3991-7256-440A-A95D-ADA5A7AA9A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90" t="24002" r="29558" b="24248"/>
        <a:stretch/>
      </xdr:blipFill>
      <xdr:spPr>
        <a:xfrm flipH="1">
          <a:off x="998219" y="267029566"/>
          <a:ext cx="480061" cy="630937"/>
        </a:xfrm>
        <a:prstGeom prst="rect">
          <a:avLst/>
        </a:prstGeom>
      </xdr:spPr>
    </xdr:pic>
    <xdr:clientData/>
  </xdr:twoCellAnchor>
  <xdr:twoCellAnchor>
    <xdr:from>
      <xdr:col>2</xdr:col>
      <xdr:colOff>220979</xdr:colOff>
      <xdr:row>408</xdr:row>
      <xdr:rowOff>53341</xdr:rowOff>
    </xdr:from>
    <xdr:to>
      <xdr:col>2</xdr:col>
      <xdr:colOff>701040</xdr:colOff>
      <xdr:row>408</xdr:row>
      <xdr:rowOff>684278</xdr:rowOff>
    </xdr:to>
    <xdr:pic>
      <xdr:nvPicPr>
        <xdr:cNvPr id="927" name="Grafik 926">
          <a:extLst>
            <a:ext uri="{FF2B5EF4-FFF2-40B4-BE49-F238E27FC236}">
              <a16:creationId xmlns:a16="http://schemas.microsoft.com/office/drawing/2014/main" id="{CED35AF4-C30B-4F21-AA5D-D3D1DDE957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90" t="24002" r="29558" b="24248"/>
        <a:stretch/>
      </xdr:blipFill>
      <xdr:spPr>
        <a:xfrm flipH="1">
          <a:off x="1021079" y="267753466"/>
          <a:ext cx="480061" cy="630937"/>
        </a:xfrm>
        <a:prstGeom prst="rect">
          <a:avLst/>
        </a:prstGeom>
      </xdr:spPr>
    </xdr:pic>
    <xdr:clientData/>
  </xdr:twoCellAnchor>
  <xdr:twoCellAnchor>
    <xdr:from>
      <xdr:col>2</xdr:col>
      <xdr:colOff>182879</xdr:colOff>
      <xdr:row>409</xdr:row>
      <xdr:rowOff>38101</xdr:rowOff>
    </xdr:from>
    <xdr:to>
      <xdr:col>2</xdr:col>
      <xdr:colOff>662940</xdr:colOff>
      <xdr:row>409</xdr:row>
      <xdr:rowOff>669038</xdr:rowOff>
    </xdr:to>
    <xdr:pic>
      <xdr:nvPicPr>
        <xdr:cNvPr id="928" name="Grafik 927">
          <a:extLst>
            <a:ext uri="{FF2B5EF4-FFF2-40B4-BE49-F238E27FC236}">
              <a16:creationId xmlns:a16="http://schemas.microsoft.com/office/drawing/2014/main" id="{BC3803CA-962C-4B4C-B3D8-AE912922E5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90" t="24002" r="29558" b="24248"/>
        <a:stretch/>
      </xdr:blipFill>
      <xdr:spPr>
        <a:xfrm flipH="1">
          <a:off x="982979" y="268462126"/>
          <a:ext cx="480061" cy="630937"/>
        </a:xfrm>
        <a:prstGeom prst="rect">
          <a:avLst/>
        </a:prstGeom>
      </xdr:spPr>
    </xdr:pic>
    <xdr:clientData/>
  </xdr:twoCellAnchor>
  <xdr:twoCellAnchor>
    <xdr:from>
      <xdr:col>2</xdr:col>
      <xdr:colOff>175260</xdr:colOff>
      <xdr:row>410</xdr:row>
      <xdr:rowOff>38101</xdr:rowOff>
    </xdr:from>
    <xdr:to>
      <xdr:col>2</xdr:col>
      <xdr:colOff>807720</xdr:colOff>
      <xdr:row>410</xdr:row>
      <xdr:rowOff>698318</xdr:rowOff>
    </xdr:to>
    <xdr:pic>
      <xdr:nvPicPr>
        <xdr:cNvPr id="929" name="Grafik 928">
          <a:extLst>
            <a:ext uri="{FF2B5EF4-FFF2-40B4-BE49-F238E27FC236}">
              <a16:creationId xmlns:a16="http://schemas.microsoft.com/office/drawing/2014/main" id="{F6B44E3A-CC2C-45D6-B5CB-9F65CABE77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45" t="17613" r="15529" b="13828"/>
        <a:stretch/>
      </xdr:blipFill>
      <xdr:spPr>
        <a:xfrm>
          <a:off x="975360" y="269186026"/>
          <a:ext cx="632460" cy="660217"/>
        </a:xfrm>
        <a:prstGeom prst="rect">
          <a:avLst/>
        </a:prstGeom>
      </xdr:spPr>
    </xdr:pic>
    <xdr:clientData/>
  </xdr:twoCellAnchor>
  <xdr:twoCellAnchor>
    <xdr:from>
      <xdr:col>2</xdr:col>
      <xdr:colOff>281940</xdr:colOff>
      <xdr:row>416</xdr:row>
      <xdr:rowOff>99060</xdr:rowOff>
    </xdr:from>
    <xdr:to>
      <xdr:col>2</xdr:col>
      <xdr:colOff>717857</xdr:colOff>
      <xdr:row>416</xdr:row>
      <xdr:rowOff>701040</xdr:rowOff>
    </xdr:to>
    <xdr:pic>
      <xdr:nvPicPr>
        <xdr:cNvPr id="930" name="Grafik 929">
          <a:extLst>
            <a:ext uri="{FF2B5EF4-FFF2-40B4-BE49-F238E27FC236}">
              <a16:creationId xmlns:a16="http://schemas.microsoft.com/office/drawing/2014/main" id="{C576AB19-EB48-462C-A553-06CE3A8F60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4" t="26839" r="32671" b="24224"/>
        <a:stretch/>
      </xdr:blipFill>
      <xdr:spPr>
        <a:xfrm flipH="1">
          <a:off x="1082040" y="273590385"/>
          <a:ext cx="435917" cy="601980"/>
        </a:xfrm>
        <a:prstGeom prst="rect">
          <a:avLst/>
        </a:prstGeom>
      </xdr:spPr>
    </xdr:pic>
    <xdr:clientData/>
  </xdr:twoCellAnchor>
  <xdr:twoCellAnchor>
    <xdr:from>
      <xdr:col>2</xdr:col>
      <xdr:colOff>243840</xdr:colOff>
      <xdr:row>415</xdr:row>
      <xdr:rowOff>22860</xdr:rowOff>
    </xdr:from>
    <xdr:to>
      <xdr:col>2</xdr:col>
      <xdr:colOff>679757</xdr:colOff>
      <xdr:row>415</xdr:row>
      <xdr:rowOff>624840</xdr:rowOff>
    </xdr:to>
    <xdr:pic>
      <xdr:nvPicPr>
        <xdr:cNvPr id="931" name="Grafik 930">
          <a:extLst>
            <a:ext uri="{FF2B5EF4-FFF2-40B4-BE49-F238E27FC236}">
              <a16:creationId xmlns:a16="http://schemas.microsoft.com/office/drawing/2014/main" id="{B1E8B2CE-A4B9-4CB2-A608-42B5A57D08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4" t="26839" r="32671" b="24224"/>
        <a:stretch/>
      </xdr:blipFill>
      <xdr:spPr>
        <a:xfrm flipH="1">
          <a:off x="1043940" y="272790285"/>
          <a:ext cx="435917" cy="601980"/>
        </a:xfrm>
        <a:prstGeom prst="rect">
          <a:avLst/>
        </a:prstGeom>
      </xdr:spPr>
    </xdr:pic>
    <xdr:clientData/>
  </xdr:twoCellAnchor>
  <xdr:twoCellAnchor>
    <xdr:from>
      <xdr:col>2</xdr:col>
      <xdr:colOff>281940</xdr:colOff>
      <xdr:row>414</xdr:row>
      <xdr:rowOff>30480</xdr:rowOff>
    </xdr:from>
    <xdr:to>
      <xdr:col>2</xdr:col>
      <xdr:colOff>717857</xdr:colOff>
      <xdr:row>414</xdr:row>
      <xdr:rowOff>632460</xdr:rowOff>
    </xdr:to>
    <xdr:pic>
      <xdr:nvPicPr>
        <xdr:cNvPr id="932" name="Grafik 931">
          <a:extLst>
            <a:ext uri="{FF2B5EF4-FFF2-40B4-BE49-F238E27FC236}">
              <a16:creationId xmlns:a16="http://schemas.microsoft.com/office/drawing/2014/main" id="{E14D8FE4-AF4A-4F49-BF9D-344AB4CEFE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4" t="26839" r="32671" b="24224"/>
        <a:stretch/>
      </xdr:blipFill>
      <xdr:spPr>
        <a:xfrm flipH="1">
          <a:off x="1082040" y="272074005"/>
          <a:ext cx="435917" cy="601980"/>
        </a:xfrm>
        <a:prstGeom prst="rect">
          <a:avLst/>
        </a:prstGeom>
      </xdr:spPr>
    </xdr:pic>
    <xdr:clientData/>
  </xdr:twoCellAnchor>
  <xdr:twoCellAnchor>
    <xdr:from>
      <xdr:col>2</xdr:col>
      <xdr:colOff>297180</xdr:colOff>
      <xdr:row>413</xdr:row>
      <xdr:rowOff>38100</xdr:rowOff>
    </xdr:from>
    <xdr:to>
      <xdr:col>2</xdr:col>
      <xdr:colOff>733097</xdr:colOff>
      <xdr:row>413</xdr:row>
      <xdr:rowOff>640080</xdr:rowOff>
    </xdr:to>
    <xdr:pic>
      <xdr:nvPicPr>
        <xdr:cNvPr id="933" name="Grafik 932">
          <a:extLst>
            <a:ext uri="{FF2B5EF4-FFF2-40B4-BE49-F238E27FC236}">
              <a16:creationId xmlns:a16="http://schemas.microsoft.com/office/drawing/2014/main" id="{085F5708-240E-4F17-B007-19C095EEB4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4" t="26839" r="32671" b="24224"/>
        <a:stretch/>
      </xdr:blipFill>
      <xdr:spPr>
        <a:xfrm flipH="1">
          <a:off x="1097280" y="271357725"/>
          <a:ext cx="435917" cy="601980"/>
        </a:xfrm>
        <a:prstGeom prst="rect">
          <a:avLst/>
        </a:prstGeom>
      </xdr:spPr>
    </xdr:pic>
    <xdr:clientData/>
  </xdr:twoCellAnchor>
  <xdr:twoCellAnchor>
    <xdr:from>
      <xdr:col>2</xdr:col>
      <xdr:colOff>236220</xdr:colOff>
      <xdr:row>418</xdr:row>
      <xdr:rowOff>53340</xdr:rowOff>
    </xdr:from>
    <xdr:to>
      <xdr:col>2</xdr:col>
      <xdr:colOff>739140</xdr:colOff>
      <xdr:row>418</xdr:row>
      <xdr:rowOff>683761</xdr:rowOff>
    </xdr:to>
    <xdr:pic>
      <xdr:nvPicPr>
        <xdr:cNvPr id="934" name="Grafik 933">
          <a:extLst>
            <a:ext uri="{FF2B5EF4-FFF2-40B4-BE49-F238E27FC236}">
              <a16:creationId xmlns:a16="http://schemas.microsoft.com/office/drawing/2014/main" id="{CEFD052F-57FF-49C8-98AF-1BA118948F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41" t="25563" r="30169" b="24374"/>
        <a:stretch/>
      </xdr:blipFill>
      <xdr:spPr>
        <a:xfrm flipH="1">
          <a:off x="1036320" y="274992465"/>
          <a:ext cx="502920" cy="630421"/>
        </a:xfrm>
        <a:prstGeom prst="rect">
          <a:avLst/>
        </a:prstGeom>
      </xdr:spPr>
    </xdr:pic>
    <xdr:clientData/>
  </xdr:twoCellAnchor>
  <xdr:twoCellAnchor>
    <xdr:from>
      <xdr:col>2</xdr:col>
      <xdr:colOff>228600</xdr:colOff>
      <xdr:row>420</xdr:row>
      <xdr:rowOff>45720</xdr:rowOff>
    </xdr:from>
    <xdr:to>
      <xdr:col>2</xdr:col>
      <xdr:colOff>731520</xdr:colOff>
      <xdr:row>420</xdr:row>
      <xdr:rowOff>676141</xdr:rowOff>
    </xdr:to>
    <xdr:pic>
      <xdr:nvPicPr>
        <xdr:cNvPr id="935" name="Grafik 934">
          <a:extLst>
            <a:ext uri="{FF2B5EF4-FFF2-40B4-BE49-F238E27FC236}">
              <a16:creationId xmlns:a16="http://schemas.microsoft.com/office/drawing/2014/main" id="{C6C71174-AFB7-48B6-9B99-0AC8DBDB79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41" t="25563" r="30169" b="24374"/>
        <a:stretch/>
      </xdr:blipFill>
      <xdr:spPr>
        <a:xfrm flipH="1">
          <a:off x="1028700" y="276432645"/>
          <a:ext cx="502920" cy="630421"/>
        </a:xfrm>
        <a:prstGeom prst="rect">
          <a:avLst/>
        </a:prstGeom>
      </xdr:spPr>
    </xdr:pic>
    <xdr:clientData/>
  </xdr:twoCellAnchor>
  <xdr:twoCellAnchor>
    <xdr:from>
      <xdr:col>2</xdr:col>
      <xdr:colOff>205740</xdr:colOff>
      <xdr:row>421</xdr:row>
      <xdr:rowOff>22860</xdr:rowOff>
    </xdr:from>
    <xdr:to>
      <xdr:col>2</xdr:col>
      <xdr:colOff>708660</xdr:colOff>
      <xdr:row>421</xdr:row>
      <xdr:rowOff>653281</xdr:rowOff>
    </xdr:to>
    <xdr:pic>
      <xdr:nvPicPr>
        <xdr:cNvPr id="936" name="Grafik 935">
          <a:extLst>
            <a:ext uri="{FF2B5EF4-FFF2-40B4-BE49-F238E27FC236}">
              <a16:creationId xmlns:a16="http://schemas.microsoft.com/office/drawing/2014/main" id="{1A576930-E984-455F-95C1-F0F6C35F95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41" t="25563" r="30169" b="24374"/>
        <a:stretch/>
      </xdr:blipFill>
      <xdr:spPr>
        <a:xfrm flipH="1">
          <a:off x="1005840" y="277133685"/>
          <a:ext cx="502920" cy="630421"/>
        </a:xfrm>
        <a:prstGeom prst="rect">
          <a:avLst/>
        </a:prstGeom>
      </xdr:spPr>
    </xdr:pic>
    <xdr:clientData/>
  </xdr:twoCellAnchor>
  <xdr:twoCellAnchor>
    <xdr:from>
      <xdr:col>2</xdr:col>
      <xdr:colOff>220980</xdr:colOff>
      <xdr:row>419</xdr:row>
      <xdr:rowOff>30481</xdr:rowOff>
    </xdr:from>
    <xdr:to>
      <xdr:col>2</xdr:col>
      <xdr:colOff>723900</xdr:colOff>
      <xdr:row>419</xdr:row>
      <xdr:rowOff>660902</xdr:rowOff>
    </xdr:to>
    <xdr:pic>
      <xdr:nvPicPr>
        <xdr:cNvPr id="937" name="Grafik 936">
          <a:extLst>
            <a:ext uri="{FF2B5EF4-FFF2-40B4-BE49-F238E27FC236}">
              <a16:creationId xmlns:a16="http://schemas.microsoft.com/office/drawing/2014/main" id="{BA1780AD-65C0-47A7-AFD3-4AA04A7E71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41" t="25563" r="30169" b="24374"/>
        <a:stretch/>
      </xdr:blipFill>
      <xdr:spPr>
        <a:xfrm flipH="1">
          <a:off x="1021080" y="275693506"/>
          <a:ext cx="502920" cy="630421"/>
        </a:xfrm>
        <a:prstGeom prst="rect">
          <a:avLst/>
        </a:prstGeom>
      </xdr:spPr>
    </xdr:pic>
    <xdr:clientData/>
  </xdr:twoCellAnchor>
  <xdr:twoCellAnchor>
    <xdr:from>
      <xdr:col>2</xdr:col>
      <xdr:colOff>259080</xdr:colOff>
      <xdr:row>424</xdr:row>
      <xdr:rowOff>45720</xdr:rowOff>
    </xdr:from>
    <xdr:to>
      <xdr:col>2</xdr:col>
      <xdr:colOff>701040</xdr:colOff>
      <xdr:row>424</xdr:row>
      <xdr:rowOff>678181</xdr:rowOff>
    </xdr:to>
    <xdr:pic>
      <xdr:nvPicPr>
        <xdr:cNvPr id="938" name="Grafik 937">
          <a:extLst>
            <a:ext uri="{FF2B5EF4-FFF2-40B4-BE49-F238E27FC236}">
              <a16:creationId xmlns:a16="http://schemas.microsoft.com/office/drawing/2014/main" id="{9BB65997-610D-4544-9F5F-292BABAFC9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819" t="28521" r="32839" b="24978"/>
        <a:stretch/>
      </xdr:blipFill>
      <xdr:spPr>
        <a:xfrm flipH="1">
          <a:off x="1059180" y="279328245"/>
          <a:ext cx="441960" cy="632461"/>
        </a:xfrm>
        <a:prstGeom prst="rect">
          <a:avLst/>
        </a:prstGeom>
      </xdr:spPr>
    </xdr:pic>
    <xdr:clientData/>
  </xdr:twoCellAnchor>
  <xdr:twoCellAnchor>
    <xdr:from>
      <xdr:col>2</xdr:col>
      <xdr:colOff>266700</xdr:colOff>
      <xdr:row>428</xdr:row>
      <xdr:rowOff>53340</xdr:rowOff>
    </xdr:from>
    <xdr:to>
      <xdr:col>2</xdr:col>
      <xdr:colOff>708660</xdr:colOff>
      <xdr:row>428</xdr:row>
      <xdr:rowOff>685801</xdr:rowOff>
    </xdr:to>
    <xdr:pic>
      <xdr:nvPicPr>
        <xdr:cNvPr id="939" name="Grafik 938">
          <a:extLst>
            <a:ext uri="{FF2B5EF4-FFF2-40B4-BE49-F238E27FC236}">
              <a16:creationId xmlns:a16="http://schemas.microsoft.com/office/drawing/2014/main" id="{F3696E5A-7472-4600-AC75-90C74342F2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819" t="28521" r="32839" b="24978"/>
        <a:stretch/>
      </xdr:blipFill>
      <xdr:spPr>
        <a:xfrm flipH="1">
          <a:off x="1066800" y="282231465"/>
          <a:ext cx="441960" cy="632461"/>
        </a:xfrm>
        <a:prstGeom prst="rect">
          <a:avLst/>
        </a:prstGeom>
      </xdr:spPr>
    </xdr:pic>
    <xdr:clientData/>
  </xdr:twoCellAnchor>
  <xdr:twoCellAnchor>
    <xdr:from>
      <xdr:col>2</xdr:col>
      <xdr:colOff>266700</xdr:colOff>
      <xdr:row>427</xdr:row>
      <xdr:rowOff>53340</xdr:rowOff>
    </xdr:from>
    <xdr:to>
      <xdr:col>2</xdr:col>
      <xdr:colOff>708660</xdr:colOff>
      <xdr:row>427</xdr:row>
      <xdr:rowOff>685801</xdr:rowOff>
    </xdr:to>
    <xdr:pic>
      <xdr:nvPicPr>
        <xdr:cNvPr id="940" name="Grafik 939">
          <a:extLst>
            <a:ext uri="{FF2B5EF4-FFF2-40B4-BE49-F238E27FC236}">
              <a16:creationId xmlns:a16="http://schemas.microsoft.com/office/drawing/2014/main" id="{9AA7E1BA-592D-4612-99B7-48811C8242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819" t="28521" r="32839" b="24978"/>
        <a:stretch/>
      </xdr:blipFill>
      <xdr:spPr>
        <a:xfrm flipH="1">
          <a:off x="1066800" y="281507565"/>
          <a:ext cx="441960" cy="632461"/>
        </a:xfrm>
        <a:prstGeom prst="rect">
          <a:avLst/>
        </a:prstGeom>
      </xdr:spPr>
    </xdr:pic>
    <xdr:clientData/>
  </xdr:twoCellAnchor>
  <xdr:twoCellAnchor>
    <xdr:from>
      <xdr:col>2</xdr:col>
      <xdr:colOff>281940</xdr:colOff>
      <xdr:row>426</xdr:row>
      <xdr:rowOff>30480</xdr:rowOff>
    </xdr:from>
    <xdr:to>
      <xdr:col>2</xdr:col>
      <xdr:colOff>723900</xdr:colOff>
      <xdr:row>426</xdr:row>
      <xdr:rowOff>662941</xdr:rowOff>
    </xdr:to>
    <xdr:pic>
      <xdr:nvPicPr>
        <xdr:cNvPr id="941" name="Grafik 940">
          <a:extLst>
            <a:ext uri="{FF2B5EF4-FFF2-40B4-BE49-F238E27FC236}">
              <a16:creationId xmlns:a16="http://schemas.microsoft.com/office/drawing/2014/main" id="{050803FF-27B0-4B94-B7D0-7DD9A8EFC4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819" t="28521" r="32839" b="24978"/>
        <a:stretch/>
      </xdr:blipFill>
      <xdr:spPr>
        <a:xfrm flipH="1">
          <a:off x="1082040" y="280760805"/>
          <a:ext cx="441960" cy="632461"/>
        </a:xfrm>
        <a:prstGeom prst="rect">
          <a:avLst/>
        </a:prstGeom>
      </xdr:spPr>
    </xdr:pic>
    <xdr:clientData/>
  </xdr:twoCellAnchor>
  <xdr:twoCellAnchor>
    <xdr:from>
      <xdr:col>2</xdr:col>
      <xdr:colOff>259080</xdr:colOff>
      <xdr:row>432</xdr:row>
      <xdr:rowOff>76199</xdr:rowOff>
    </xdr:from>
    <xdr:to>
      <xdr:col>2</xdr:col>
      <xdr:colOff>685800</xdr:colOff>
      <xdr:row>432</xdr:row>
      <xdr:rowOff>660478</xdr:rowOff>
    </xdr:to>
    <xdr:pic>
      <xdr:nvPicPr>
        <xdr:cNvPr id="942" name="Grafik 941">
          <a:extLst>
            <a:ext uri="{FF2B5EF4-FFF2-40B4-BE49-F238E27FC236}">
              <a16:creationId xmlns:a16="http://schemas.microsoft.com/office/drawing/2014/main" id="{35A5B3D7-BF62-42D0-AE42-44BD0375DC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491" t="24388" r="32442" b="25549"/>
        <a:stretch/>
      </xdr:blipFill>
      <xdr:spPr>
        <a:xfrm flipH="1">
          <a:off x="1059180" y="285149924"/>
          <a:ext cx="426720" cy="584279"/>
        </a:xfrm>
        <a:prstGeom prst="rect">
          <a:avLst/>
        </a:prstGeom>
      </xdr:spPr>
    </xdr:pic>
    <xdr:clientData/>
  </xdr:twoCellAnchor>
  <xdr:twoCellAnchor>
    <xdr:from>
      <xdr:col>2</xdr:col>
      <xdr:colOff>251460</xdr:colOff>
      <xdr:row>434</xdr:row>
      <xdr:rowOff>91439</xdr:rowOff>
    </xdr:from>
    <xdr:to>
      <xdr:col>2</xdr:col>
      <xdr:colOff>678180</xdr:colOff>
      <xdr:row>434</xdr:row>
      <xdr:rowOff>675718</xdr:rowOff>
    </xdr:to>
    <xdr:pic>
      <xdr:nvPicPr>
        <xdr:cNvPr id="943" name="Grafik 942">
          <a:extLst>
            <a:ext uri="{FF2B5EF4-FFF2-40B4-BE49-F238E27FC236}">
              <a16:creationId xmlns:a16="http://schemas.microsoft.com/office/drawing/2014/main" id="{6DD8F2B2-741B-45C1-B87E-E4B9844107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491" t="24388" r="32442" b="25549"/>
        <a:stretch/>
      </xdr:blipFill>
      <xdr:spPr>
        <a:xfrm flipH="1">
          <a:off x="1051560" y="286612964"/>
          <a:ext cx="426720" cy="584279"/>
        </a:xfrm>
        <a:prstGeom prst="rect">
          <a:avLst/>
        </a:prstGeom>
      </xdr:spPr>
    </xdr:pic>
    <xdr:clientData/>
  </xdr:twoCellAnchor>
  <xdr:twoCellAnchor>
    <xdr:from>
      <xdr:col>2</xdr:col>
      <xdr:colOff>243840</xdr:colOff>
      <xdr:row>435</xdr:row>
      <xdr:rowOff>91439</xdr:rowOff>
    </xdr:from>
    <xdr:to>
      <xdr:col>2</xdr:col>
      <xdr:colOff>670560</xdr:colOff>
      <xdr:row>435</xdr:row>
      <xdr:rowOff>675718</xdr:rowOff>
    </xdr:to>
    <xdr:pic>
      <xdr:nvPicPr>
        <xdr:cNvPr id="944" name="Grafik 943">
          <a:extLst>
            <a:ext uri="{FF2B5EF4-FFF2-40B4-BE49-F238E27FC236}">
              <a16:creationId xmlns:a16="http://schemas.microsoft.com/office/drawing/2014/main" id="{85A22381-6E3B-43B3-BFDF-23BE01903B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491" t="24388" r="32442" b="25549"/>
        <a:stretch/>
      </xdr:blipFill>
      <xdr:spPr>
        <a:xfrm flipH="1">
          <a:off x="1043940" y="287336864"/>
          <a:ext cx="426720" cy="584279"/>
        </a:xfrm>
        <a:prstGeom prst="rect">
          <a:avLst/>
        </a:prstGeom>
      </xdr:spPr>
    </xdr:pic>
    <xdr:clientData/>
  </xdr:twoCellAnchor>
  <xdr:twoCellAnchor>
    <xdr:from>
      <xdr:col>2</xdr:col>
      <xdr:colOff>251460</xdr:colOff>
      <xdr:row>433</xdr:row>
      <xdr:rowOff>68579</xdr:rowOff>
    </xdr:from>
    <xdr:to>
      <xdr:col>2</xdr:col>
      <xdr:colOff>678180</xdr:colOff>
      <xdr:row>433</xdr:row>
      <xdr:rowOff>652858</xdr:rowOff>
    </xdr:to>
    <xdr:pic>
      <xdr:nvPicPr>
        <xdr:cNvPr id="945" name="Grafik 944">
          <a:extLst>
            <a:ext uri="{FF2B5EF4-FFF2-40B4-BE49-F238E27FC236}">
              <a16:creationId xmlns:a16="http://schemas.microsoft.com/office/drawing/2014/main" id="{AF0977D9-1ADE-4D2B-8605-AFAC038EB7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491" t="24388" r="32442" b="25549"/>
        <a:stretch/>
      </xdr:blipFill>
      <xdr:spPr>
        <a:xfrm flipH="1">
          <a:off x="1051560" y="285866204"/>
          <a:ext cx="426720" cy="584279"/>
        </a:xfrm>
        <a:prstGeom prst="rect">
          <a:avLst/>
        </a:prstGeom>
      </xdr:spPr>
    </xdr:pic>
    <xdr:clientData/>
  </xdr:twoCellAnchor>
  <xdr:twoCellAnchor>
    <xdr:from>
      <xdr:col>2</xdr:col>
      <xdr:colOff>175260</xdr:colOff>
      <xdr:row>436</xdr:row>
      <xdr:rowOff>39228</xdr:rowOff>
    </xdr:from>
    <xdr:to>
      <xdr:col>2</xdr:col>
      <xdr:colOff>810457</xdr:colOff>
      <xdr:row>436</xdr:row>
      <xdr:rowOff>701040</xdr:rowOff>
    </xdr:to>
    <xdr:pic>
      <xdr:nvPicPr>
        <xdr:cNvPr id="946" name="Grafik 945">
          <a:extLst>
            <a:ext uri="{FF2B5EF4-FFF2-40B4-BE49-F238E27FC236}">
              <a16:creationId xmlns:a16="http://schemas.microsoft.com/office/drawing/2014/main" id="{71AE91EA-40C6-4EB0-BA3B-BE08FBC16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360" y="288008553"/>
          <a:ext cx="635197" cy="661812"/>
        </a:xfrm>
        <a:prstGeom prst="rect">
          <a:avLst/>
        </a:prstGeom>
      </xdr:spPr>
    </xdr:pic>
    <xdr:clientData/>
  </xdr:twoCellAnchor>
  <xdr:twoCellAnchor>
    <xdr:from>
      <xdr:col>2</xdr:col>
      <xdr:colOff>169625</xdr:colOff>
      <xdr:row>437</xdr:row>
      <xdr:rowOff>24185</xdr:rowOff>
    </xdr:from>
    <xdr:to>
      <xdr:col>2</xdr:col>
      <xdr:colOff>769620</xdr:colOff>
      <xdr:row>437</xdr:row>
      <xdr:rowOff>668039</xdr:rowOff>
    </xdr:to>
    <xdr:pic>
      <xdr:nvPicPr>
        <xdr:cNvPr id="947" name="Grafik 946">
          <a:extLst>
            <a:ext uri="{FF2B5EF4-FFF2-40B4-BE49-F238E27FC236}">
              <a16:creationId xmlns:a16="http://schemas.microsoft.com/office/drawing/2014/main" id="{A1DDD08C-0B33-4FEA-A7B3-059A039C7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725" y="288717410"/>
          <a:ext cx="599995" cy="643854"/>
        </a:xfrm>
        <a:prstGeom prst="rect">
          <a:avLst/>
        </a:prstGeom>
      </xdr:spPr>
    </xdr:pic>
    <xdr:clientData/>
  </xdr:twoCellAnchor>
  <xdr:twoCellAnchor>
    <xdr:from>
      <xdr:col>2</xdr:col>
      <xdr:colOff>167640</xdr:colOff>
      <xdr:row>441</xdr:row>
      <xdr:rowOff>53340</xdr:rowOff>
    </xdr:from>
    <xdr:to>
      <xdr:col>2</xdr:col>
      <xdr:colOff>800100</xdr:colOff>
      <xdr:row>441</xdr:row>
      <xdr:rowOff>661474</xdr:rowOff>
    </xdr:to>
    <xdr:pic>
      <xdr:nvPicPr>
        <xdr:cNvPr id="948" name="Grafik 947">
          <a:extLst>
            <a:ext uri="{FF2B5EF4-FFF2-40B4-BE49-F238E27FC236}">
              <a16:creationId xmlns:a16="http://schemas.microsoft.com/office/drawing/2014/main" id="{B2C4315C-A2AB-44CE-86C1-EBB2A69A85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02" t="29167" r="24942" b="25261"/>
        <a:stretch/>
      </xdr:blipFill>
      <xdr:spPr>
        <a:xfrm>
          <a:off x="967740" y="291642165"/>
          <a:ext cx="632460" cy="608134"/>
        </a:xfrm>
        <a:prstGeom prst="rect">
          <a:avLst/>
        </a:prstGeom>
      </xdr:spPr>
    </xdr:pic>
    <xdr:clientData/>
  </xdr:twoCellAnchor>
  <xdr:twoCellAnchor>
    <xdr:from>
      <xdr:col>2</xdr:col>
      <xdr:colOff>129540</xdr:colOff>
      <xdr:row>442</xdr:row>
      <xdr:rowOff>68580</xdr:rowOff>
    </xdr:from>
    <xdr:to>
      <xdr:col>2</xdr:col>
      <xdr:colOff>762000</xdr:colOff>
      <xdr:row>442</xdr:row>
      <xdr:rowOff>676714</xdr:rowOff>
    </xdr:to>
    <xdr:pic>
      <xdr:nvPicPr>
        <xdr:cNvPr id="949" name="Grafik 948">
          <a:extLst>
            <a:ext uri="{FF2B5EF4-FFF2-40B4-BE49-F238E27FC236}">
              <a16:creationId xmlns:a16="http://schemas.microsoft.com/office/drawing/2014/main" id="{4946627F-23C4-4A9E-867E-F4AF9A24B1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02" t="29167" r="24942" b="25261"/>
        <a:stretch/>
      </xdr:blipFill>
      <xdr:spPr>
        <a:xfrm>
          <a:off x="929640" y="292381305"/>
          <a:ext cx="632460" cy="608134"/>
        </a:xfrm>
        <a:prstGeom prst="rect">
          <a:avLst/>
        </a:prstGeom>
      </xdr:spPr>
    </xdr:pic>
    <xdr:clientData/>
  </xdr:twoCellAnchor>
  <xdr:twoCellAnchor>
    <xdr:from>
      <xdr:col>2</xdr:col>
      <xdr:colOff>152400</xdr:colOff>
      <xdr:row>446</xdr:row>
      <xdr:rowOff>60960</xdr:rowOff>
    </xdr:from>
    <xdr:to>
      <xdr:col>2</xdr:col>
      <xdr:colOff>685800</xdr:colOff>
      <xdr:row>446</xdr:row>
      <xdr:rowOff>651884</xdr:rowOff>
    </xdr:to>
    <xdr:pic>
      <xdr:nvPicPr>
        <xdr:cNvPr id="950" name="Grafik 949">
          <a:extLst>
            <a:ext uri="{FF2B5EF4-FFF2-40B4-BE49-F238E27FC236}">
              <a16:creationId xmlns:a16="http://schemas.microsoft.com/office/drawing/2014/main" id="{4B2BAF57-A296-4BB0-AD10-C6B75B3C06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019" t="29306" r="27432" b="26541"/>
        <a:stretch/>
      </xdr:blipFill>
      <xdr:spPr>
        <a:xfrm>
          <a:off x="952500" y="295269285"/>
          <a:ext cx="533400" cy="590924"/>
        </a:xfrm>
        <a:prstGeom prst="rect">
          <a:avLst/>
        </a:prstGeom>
      </xdr:spPr>
    </xdr:pic>
    <xdr:clientData/>
  </xdr:twoCellAnchor>
  <xdr:twoCellAnchor>
    <xdr:from>
      <xdr:col>2</xdr:col>
      <xdr:colOff>182880</xdr:colOff>
      <xdr:row>447</xdr:row>
      <xdr:rowOff>38100</xdr:rowOff>
    </xdr:from>
    <xdr:to>
      <xdr:col>2</xdr:col>
      <xdr:colOff>716280</xdr:colOff>
      <xdr:row>447</xdr:row>
      <xdr:rowOff>629024</xdr:rowOff>
    </xdr:to>
    <xdr:pic>
      <xdr:nvPicPr>
        <xdr:cNvPr id="951" name="Grafik 950">
          <a:extLst>
            <a:ext uri="{FF2B5EF4-FFF2-40B4-BE49-F238E27FC236}">
              <a16:creationId xmlns:a16="http://schemas.microsoft.com/office/drawing/2014/main" id="{E4BC252E-61CC-4B2B-B001-909E2515F0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019" t="29306" r="27432" b="26541"/>
        <a:stretch/>
      </xdr:blipFill>
      <xdr:spPr>
        <a:xfrm>
          <a:off x="982980" y="295970325"/>
          <a:ext cx="533400" cy="590924"/>
        </a:xfrm>
        <a:prstGeom prst="rect">
          <a:avLst/>
        </a:prstGeom>
      </xdr:spPr>
    </xdr:pic>
    <xdr:clientData/>
  </xdr:twoCellAnchor>
  <xdr:twoCellAnchor>
    <xdr:from>
      <xdr:col>2</xdr:col>
      <xdr:colOff>213360</xdr:colOff>
      <xdr:row>448</xdr:row>
      <xdr:rowOff>45721</xdr:rowOff>
    </xdr:from>
    <xdr:to>
      <xdr:col>2</xdr:col>
      <xdr:colOff>586740</xdr:colOff>
      <xdr:row>448</xdr:row>
      <xdr:rowOff>629039</xdr:rowOff>
    </xdr:to>
    <xdr:pic>
      <xdr:nvPicPr>
        <xdr:cNvPr id="952" name="Grafik 951">
          <a:extLst>
            <a:ext uri="{FF2B5EF4-FFF2-40B4-BE49-F238E27FC236}">
              <a16:creationId xmlns:a16="http://schemas.microsoft.com/office/drawing/2014/main" id="{B42B0186-A87F-4770-AAD7-90F27BBFB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460" y="296701846"/>
          <a:ext cx="373380" cy="583318"/>
        </a:xfrm>
        <a:prstGeom prst="rect">
          <a:avLst/>
        </a:prstGeom>
      </xdr:spPr>
    </xdr:pic>
    <xdr:clientData/>
  </xdr:twoCellAnchor>
  <xdr:twoCellAnchor>
    <xdr:from>
      <xdr:col>2</xdr:col>
      <xdr:colOff>129540</xdr:colOff>
      <xdr:row>18</xdr:row>
      <xdr:rowOff>22860</xdr:rowOff>
    </xdr:from>
    <xdr:to>
      <xdr:col>2</xdr:col>
      <xdr:colOff>838602</xdr:colOff>
      <xdr:row>18</xdr:row>
      <xdr:rowOff>670560</xdr:rowOff>
    </xdr:to>
    <xdr:pic>
      <xdr:nvPicPr>
        <xdr:cNvPr id="953" name="Grafik 952">
          <a:extLst>
            <a:ext uri="{FF2B5EF4-FFF2-40B4-BE49-F238E27FC236}">
              <a16:creationId xmlns:a16="http://schemas.microsoft.com/office/drawing/2014/main" id="{CF716E1C-F714-4A91-AE1A-81802A11C0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274" t="20651" r="20338" b="24852"/>
        <a:stretch/>
      </xdr:blipFill>
      <xdr:spPr>
        <a:xfrm>
          <a:off x="929640" y="298850685"/>
          <a:ext cx="709062" cy="647700"/>
        </a:xfrm>
        <a:prstGeom prst="rect">
          <a:avLst/>
        </a:prstGeom>
      </xdr:spPr>
    </xdr:pic>
    <xdr:clientData/>
  </xdr:twoCellAnchor>
  <xdr:twoCellAnchor>
    <xdr:from>
      <xdr:col>2</xdr:col>
      <xdr:colOff>152400</xdr:colOff>
      <xdr:row>19</xdr:row>
      <xdr:rowOff>30480</xdr:rowOff>
    </xdr:from>
    <xdr:to>
      <xdr:col>2</xdr:col>
      <xdr:colOff>861462</xdr:colOff>
      <xdr:row>19</xdr:row>
      <xdr:rowOff>678180</xdr:rowOff>
    </xdr:to>
    <xdr:pic>
      <xdr:nvPicPr>
        <xdr:cNvPr id="954" name="Grafik 953">
          <a:extLst>
            <a:ext uri="{FF2B5EF4-FFF2-40B4-BE49-F238E27FC236}">
              <a16:creationId xmlns:a16="http://schemas.microsoft.com/office/drawing/2014/main" id="{0A013B6A-DC8E-4399-B4A1-881FA7D273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274" t="20651" r="20338" b="24852"/>
        <a:stretch/>
      </xdr:blipFill>
      <xdr:spPr>
        <a:xfrm>
          <a:off x="952500" y="299582205"/>
          <a:ext cx="709062" cy="647700"/>
        </a:xfrm>
        <a:prstGeom prst="rect">
          <a:avLst/>
        </a:prstGeom>
      </xdr:spPr>
    </xdr:pic>
    <xdr:clientData/>
  </xdr:twoCellAnchor>
  <xdr:twoCellAnchor>
    <xdr:from>
      <xdr:col>2</xdr:col>
      <xdr:colOff>182878</xdr:colOff>
      <xdr:row>24</xdr:row>
      <xdr:rowOff>76200</xdr:rowOff>
    </xdr:from>
    <xdr:to>
      <xdr:col>2</xdr:col>
      <xdr:colOff>723900</xdr:colOff>
      <xdr:row>24</xdr:row>
      <xdr:rowOff>681291</xdr:rowOff>
    </xdr:to>
    <xdr:pic>
      <xdr:nvPicPr>
        <xdr:cNvPr id="955" name="Grafik 954">
          <a:extLst>
            <a:ext uri="{FF2B5EF4-FFF2-40B4-BE49-F238E27FC236}">
              <a16:creationId xmlns:a16="http://schemas.microsoft.com/office/drawing/2014/main" id="{61FABEE3-7283-45D5-BBFF-B0F9D543BC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22" t="27241" r="29332" b="24946"/>
        <a:stretch/>
      </xdr:blipFill>
      <xdr:spPr>
        <a:xfrm>
          <a:off x="982978" y="303247425"/>
          <a:ext cx="541022" cy="605091"/>
        </a:xfrm>
        <a:prstGeom prst="rect">
          <a:avLst/>
        </a:prstGeom>
      </xdr:spPr>
    </xdr:pic>
    <xdr:clientData/>
  </xdr:twoCellAnchor>
  <xdr:twoCellAnchor>
    <xdr:from>
      <xdr:col>2</xdr:col>
      <xdr:colOff>175260</xdr:colOff>
      <xdr:row>25</xdr:row>
      <xdr:rowOff>60960</xdr:rowOff>
    </xdr:from>
    <xdr:to>
      <xdr:col>2</xdr:col>
      <xdr:colOff>716282</xdr:colOff>
      <xdr:row>25</xdr:row>
      <xdr:rowOff>666051</xdr:rowOff>
    </xdr:to>
    <xdr:pic>
      <xdr:nvPicPr>
        <xdr:cNvPr id="956" name="Grafik 955">
          <a:extLst>
            <a:ext uri="{FF2B5EF4-FFF2-40B4-BE49-F238E27FC236}">
              <a16:creationId xmlns:a16="http://schemas.microsoft.com/office/drawing/2014/main" id="{D1B38852-F441-4FE3-9A0C-46AB0B7A52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22" t="27241" r="29332" b="24946"/>
        <a:stretch/>
      </xdr:blipFill>
      <xdr:spPr>
        <a:xfrm>
          <a:off x="975360" y="303956085"/>
          <a:ext cx="541022" cy="605091"/>
        </a:xfrm>
        <a:prstGeom prst="rect">
          <a:avLst/>
        </a:prstGeom>
      </xdr:spPr>
    </xdr:pic>
    <xdr:clientData/>
  </xdr:twoCellAnchor>
  <xdr:twoCellAnchor>
    <xdr:from>
      <xdr:col>2</xdr:col>
      <xdr:colOff>213360</xdr:colOff>
      <xdr:row>26</xdr:row>
      <xdr:rowOff>68580</xdr:rowOff>
    </xdr:from>
    <xdr:to>
      <xdr:col>2</xdr:col>
      <xdr:colOff>754382</xdr:colOff>
      <xdr:row>26</xdr:row>
      <xdr:rowOff>673671</xdr:rowOff>
    </xdr:to>
    <xdr:pic>
      <xdr:nvPicPr>
        <xdr:cNvPr id="957" name="Grafik 956">
          <a:extLst>
            <a:ext uri="{FF2B5EF4-FFF2-40B4-BE49-F238E27FC236}">
              <a16:creationId xmlns:a16="http://schemas.microsoft.com/office/drawing/2014/main" id="{58AEF9F7-ECDD-4790-A40E-40F5A01BAE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22" t="27241" r="29332" b="24946"/>
        <a:stretch/>
      </xdr:blipFill>
      <xdr:spPr>
        <a:xfrm>
          <a:off x="1013460" y="304687605"/>
          <a:ext cx="541022" cy="605091"/>
        </a:xfrm>
        <a:prstGeom prst="rect">
          <a:avLst/>
        </a:prstGeom>
      </xdr:spPr>
    </xdr:pic>
    <xdr:clientData/>
  </xdr:twoCellAnchor>
  <xdr:twoCellAnchor>
    <xdr:from>
      <xdr:col>2</xdr:col>
      <xdr:colOff>213358</xdr:colOff>
      <xdr:row>23</xdr:row>
      <xdr:rowOff>76200</xdr:rowOff>
    </xdr:from>
    <xdr:to>
      <xdr:col>2</xdr:col>
      <xdr:colOff>754380</xdr:colOff>
      <xdr:row>23</xdr:row>
      <xdr:rowOff>681291</xdr:rowOff>
    </xdr:to>
    <xdr:pic>
      <xdr:nvPicPr>
        <xdr:cNvPr id="958" name="Grafik 957">
          <a:extLst>
            <a:ext uri="{FF2B5EF4-FFF2-40B4-BE49-F238E27FC236}">
              <a16:creationId xmlns:a16="http://schemas.microsoft.com/office/drawing/2014/main" id="{EEADC722-5654-47FB-994B-0944664A5B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22" t="27241" r="29332" b="24946"/>
        <a:stretch/>
      </xdr:blipFill>
      <xdr:spPr>
        <a:xfrm>
          <a:off x="1013458" y="302523525"/>
          <a:ext cx="541022" cy="605091"/>
        </a:xfrm>
        <a:prstGeom prst="rect">
          <a:avLst/>
        </a:prstGeom>
      </xdr:spPr>
    </xdr:pic>
    <xdr:clientData/>
  </xdr:twoCellAnchor>
  <xdr:twoCellAnchor>
    <xdr:from>
      <xdr:col>2</xdr:col>
      <xdr:colOff>117764</xdr:colOff>
      <xdr:row>295</xdr:row>
      <xdr:rowOff>76199</xdr:rowOff>
    </xdr:from>
    <xdr:to>
      <xdr:col>2</xdr:col>
      <xdr:colOff>789710</xdr:colOff>
      <xdr:row>295</xdr:row>
      <xdr:rowOff>629298</xdr:rowOff>
    </xdr:to>
    <xdr:pic>
      <xdr:nvPicPr>
        <xdr:cNvPr id="959" name="Grafik 958">
          <a:extLst>
            <a:ext uri="{FF2B5EF4-FFF2-40B4-BE49-F238E27FC236}">
              <a16:creationId xmlns:a16="http://schemas.microsoft.com/office/drawing/2014/main" id="{83325356-CC59-4E8F-A0A0-A457BE9328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82" t="28082" r="19408" b="22313"/>
        <a:stretch/>
      </xdr:blipFill>
      <xdr:spPr>
        <a:xfrm>
          <a:off x="917864" y="305419124"/>
          <a:ext cx="671946" cy="553099"/>
        </a:xfrm>
        <a:prstGeom prst="rect">
          <a:avLst/>
        </a:prstGeom>
      </xdr:spPr>
    </xdr:pic>
    <xdr:clientData/>
  </xdr:twoCellAnchor>
  <xdr:twoCellAnchor>
    <xdr:from>
      <xdr:col>2</xdr:col>
      <xdr:colOff>173184</xdr:colOff>
      <xdr:row>327</xdr:row>
      <xdr:rowOff>48491</xdr:rowOff>
    </xdr:from>
    <xdr:to>
      <xdr:col>2</xdr:col>
      <xdr:colOff>579422</xdr:colOff>
      <xdr:row>327</xdr:row>
      <xdr:rowOff>665018</xdr:rowOff>
    </xdr:to>
    <xdr:pic>
      <xdr:nvPicPr>
        <xdr:cNvPr id="960" name="Grafik 959">
          <a:extLst>
            <a:ext uri="{FF2B5EF4-FFF2-40B4-BE49-F238E27FC236}">
              <a16:creationId xmlns:a16="http://schemas.microsoft.com/office/drawing/2014/main" id="{648BAC32-B4C4-40DB-9CB9-1D0AF90A2D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54" t="15408" r="31687" b="18334"/>
        <a:stretch/>
      </xdr:blipFill>
      <xdr:spPr>
        <a:xfrm>
          <a:off x="973284" y="306115316"/>
          <a:ext cx="406238" cy="616527"/>
        </a:xfrm>
        <a:prstGeom prst="rect">
          <a:avLst/>
        </a:prstGeom>
      </xdr:spPr>
    </xdr:pic>
    <xdr:clientData/>
  </xdr:twoCellAnchor>
  <xdr:twoCellAnchor>
    <xdr:from>
      <xdr:col>2</xdr:col>
      <xdr:colOff>159326</xdr:colOff>
      <xdr:row>486</xdr:row>
      <xdr:rowOff>83127</xdr:rowOff>
    </xdr:from>
    <xdr:to>
      <xdr:col>2</xdr:col>
      <xdr:colOff>752673</xdr:colOff>
      <xdr:row>486</xdr:row>
      <xdr:rowOff>671945</xdr:rowOff>
    </xdr:to>
    <xdr:pic>
      <xdr:nvPicPr>
        <xdr:cNvPr id="961" name="Grafik 960">
          <a:extLst>
            <a:ext uri="{FF2B5EF4-FFF2-40B4-BE49-F238E27FC236}">
              <a16:creationId xmlns:a16="http://schemas.microsoft.com/office/drawing/2014/main" id="{E1ACD29E-BFA2-4BA9-886E-01AD68A93B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55" t="17127" r="14559" b="16100"/>
        <a:stretch/>
      </xdr:blipFill>
      <xdr:spPr>
        <a:xfrm>
          <a:off x="959426" y="307597752"/>
          <a:ext cx="593347" cy="588818"/>
        </a:xfrm>
        <a:prstGeom prst="rect">
          <a:avLst/>
        </a:prstGeom>
      </xdr:spPr>
    </xdr:pic>
    <xdr:clientData/>
  </xdr:twoCellAnchor>
  <xdr:twoCellAnchor>
    <xdr:from>
      <xdr:col>2</xdr:col>
      <xdr:colOff>62346</xdr:colOff>
      <xdr:row>328</xdr:row>
      <xdr:rowOff>173182</xdr:rowOff>
    </xdr:from>
    <xdr:to>
      <xdr:col>2</xdr:col>
      <xdr:colOff>866326</xdr:colOff>
      <xdr:row>328</xdr:row>
      <xdr:rowOff>547256</xdr:rowOff>
    </xdr:to>
    <xdr:pic>
      <xdr:nvPicPr>
        <xdr:cNvPr id="962" name="Grafik 961">
          <a:extLst>
            <a:ext uri="{FF2B5EF4-FFF2-40B4-BE49-F238E27FC236}">
              <a16:creationId xmlns:a16="http://schemas.microsoft.com/office/drawing/2014/main" id="{19239824-53CE-468D-823D-8D59C8788A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65" t="35283" r="10272" b="30304"/>
        <a:stretch/>
      </xdr:blipFill>
      <xdr:spPr>
        <a:xfrm>
          <a:off x="862446" y="306963907"/>
          <a:ext cx="803980" cy="374074"/>
        </a:xfrm>
        <a:prstGeom prst="rect">
          <a:avLst/>
        </a:prstGeom>
      </xdr:spPr>
    </xdr:pic>
    <xdr:clientData/>
  </xdr:twoCellAnchor>
  <xdr:twoCellAnchor>
    <xdr:from>
      <xdr:col>2</xdr:col>
      <xdr:colOff>145471</xdr:colOff>
      <xdr:row>487</xdr:row>
      <xdr:rowOff>96982</xdr:rowOff>
    </xdr:from>
    <xdr:to>
      <xdr:col>2</xdr:col>
      <xdr:colOff>738818</xdr:colOff>
      <xdr:row>487</xdr:row>
      <xdr:rowOff>685800</xdr:rowOff>
    </xdr:to>
    <xdr:pic>
      <xdr:nvPicPr>
        <xdr:cNvPr id="963" name="Grafik 962">
          <a:extLst>
            <a:ext uri="{FF2B5EF4-FFF2-40B4-BE49-F238E27FC236}">
              <a16:creationId xmlns:a16="http://schemas.microsoft.com/office/drawing/2014/main" id="{B2192245-68DC-414A-A8AA-E88E881DED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55" t="17127" r="14559" b="16100"/>
        <a:stretch/>
      </xdr:blipFill>
      <xdr:spPr>
        <a:xfrm>
          <a:off x="945571" y="308335507"/>
          <a:ext cx="593347" cy="588818"/>
        </a:xfrm>
        <a:prstGeom prst="rect">
          <a:avLst/>
        </a:prstGeom>
      </xdr:spPr>
    </xdr:pic>
    <xdr:clientData/>
  </xdr:twoCellAnchor>
  <xdr:twoCellAnchor>
    <xdr:from>
      <xdr:col>2</xdr:col>
      <xdr:colOff>152399</xdr:colOff>
      <xdr:row>488</xdr:row>
      <xdr:rowOff>62345</xdr:rowOff>
    </xdr:from>
    <xdr:to>
      <xdr:col>2</xdr:col>
      <xdr:colOff>745746</xdr:colOff>
      <xdr:row>488</xdr:row>
      <xdr:rowOff>651163</xdr:rowOff>
    </xdr:to>
    <xdr:pic>
      <xdr:nvPicPr>
        <xdr:cNvPr id="964" name="Grafik 963">
          <a:extLst>
            <a:ext uri="{FF2B5EF4-FFF2-40B4-BE49-F238E27FC236}">
              <a16:creationId xmlns:a16="http://schemas.microsoft.com/office/drawing/2014/main" id="{0C11795B-DBB4-4CD0-9F32-0D28DE4A35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55" t="17127" r="14559" b="16100"/>
        <a:stretch/>
      </xdr:blipFill>
      <xdr:spPr>
        <a:xfrm>
          <a:off x="1018308" y="18099231"/>
          <a:ext cx="593347" cy="588818"/>
        </a:xfrm>
        <a:prstGeom prst="rect">
          <a:avLst/>
        </a:prstGeom>
      </xdr:spPr>
    </xdr:pic>
    <xdr:clientData/>
  </xdr:twoCellAnchor>
  <xdr:twoCellAnchor>
    <xdr:from>
      <xdr:col>2</xdr:col>
      <xdr:colOff>190500</xdr:colOff>
      <xdr:row>489</xdr:row>
      <xdr:rowOff>77932</xdr:rowOff>
    </xdr:from>
    <xdr:to>
      <xdr:col>2</xdr:col>
      <xdr:colOff>739468</xdr:colOff>
      <xdr:row>489</xdr:row>
      <xdr:rowOff>666823</xdr:rowOff>
    </xdr:to>
    <xdr:pic>
      <xdr:nvPicPr>
        <xdr:cNvPr id="965" name="Picture 268">
          <a:extLst>
            <a:ext uri="{FF2B5EF4-FFF2-40B4-BE49-F238E27FC236}">
              <a16:creationId xmlns:a16="http://schemas.microsoft.com/office/drawing/2014/main" id="{E222A788-32F2-43A4-B099-10448C52F0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37" t="15425" r="20849" b="24060"/>
        <a:stretch/>
      </xdr:blipFill>
      <xdr:spPr>
        <a:xfrm>
          <a:off x="990600" y="309764257"/>
          <a:ext cx="548968" cy="588891"/>
        </a:xfrm>
        <a:prstGeom prst="rect">
          <a:avLst/>
        </a:prstGeom>
      </xdr:spPr>
    </xdr:pic>
    <xdr:clientData/>
  </xdr:twoCellAnchor>
  <xdr:twoCellAnchor>
    <xdr:from>
      <xdr:col>2</xdr:col>
      <xdr:colOff>268432</xdr:colOff>
      <xdr:row>490</xdr:row>
      <xdr:rowOff>34636</xdr:rowOff>
    </xdr:from>
    <xdr:to>
      <xdr:col>2</xdr:col>
      <xdr:colOff>696402</xdr:colOff>
      <xdr:row>490</xdr:row>
      <xdr:rowOff>665904</xdr:rowOff>
    </xdr:to>
    <xdr:pic>
      <xdr:nvPicPr>
        <xdr:cNvPr id="966" name="Picture 305">
          <a:extLst>
            <a:ext uri="{FF2B5EF4-FFF2-40B4-BE49-F238E27FC236}">
              <a16:creationId xmlns:a16="http://schemas.microsoft.com/office/drawing/2014/main" id="{08022DB2-4F59-4B82-BC11-E7F87FD2EBB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091" t="15521" r="27261" b="17929"/>
        <a:stretch/>
      </xdr:blipFill>
      <xdr:spPr>
        <a:xfrm>
          <a:off x="1068532" y="310444861"/>
          <a:ext cx="427970" cy="631268"/>
        </a:xfrm>
        <a:prstGeom prst="rect">
          <a:avLst/>
        </a:prstGeom>
      </xdr:spPr>
    </xdr:pic>
    <xdr:clientData/>
  </xdr:twoCellAnchor>
  <xdr:twoCellAnchor>
    <xdr:from>
      <xdr:col>2</xdr:col>
      <xdr:colOff>320386</xdr:colOff>
      <xdr:row>491</xdr:row>
      <xdr:rowOff>33771</xdr:rowOff>
    </xdr:from>
    <xdr:to>
      <xdr:col>2</xdr:col>
      <xdr:colOff>606586</xdr:colOff>
      <xdr:row>491</xdr:row>
      <xdr:rowOff>682877</xdr:rowOff>
    </xdr:to>
    <xdr:pic>
      <xdr:nvPicPr>
        <xdr:cNvPr id="967" name="Picture 307">
          <a:extLst>
            <a:ext uri="{FF2B5EF4-FFF2-40B4-BE49-F238E27FC236}">
              <a16:creationId xmlns:a16="http://schemas.microsoft.com/office/drawing/2014/main" id="{FBB84006-ACDD-4A34-A1A8-CC3E4D9FAAB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12" t="11076" r="35075" b="15913"/>
        <a:stretch/>
      </xdr:blipFill>
      <xdr:spPr>
        <a:xfrm>
          <a:off x="1120486" y="311167896"/>
          <a:ext cx="286200" cy="649106"/>
        </a:xfrm>
        <a:prstGeom prst="rect">
          <a:avLst/>
        </a:prstGeom>
      </xdr:spPr>
    </xdr:pic>
    <xdr:clientData/>
  </xdr:twoCellAnchor>
  <xdr:twoCellAnchor>
    <xdr:from>
      <xdr:col>2</xdr:col>
      <xdr:colOff>294409</xdr:colOff>
      <xdr:row>296</xdr:row>
      <xdr:rowOff>25977</xdr:rowOff>
    </xdr:from>
    <xdr:to>
      <xdr:col>2</xdr:col>
      <xdr:colOff>619450</xdr:colOff>
      <xdr:row>296</xdr:row>
      <xdr:rowOff>694797</xdr:rowOff>
    </xdr:to>
    <xdr:pic>
      <xdr:nvPicPr>
        <xdr:cNvPr id="968" name="Picture 281">
          <a:extLst>
            <a:ext uri="{FF2B5EF4-FFF2-40B4-BE49-F238E27FC236}">
              <a16:creationId xmlns:a16="http://schemas.microsoft.com/office/drawing/2014/main" id="{B52D86E6-11F0-44AA-8387-554B7E1B51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12" t="6218" r="29640" b="12391"/>
        <a:stretch/>
      </xdr:blipFill>
      <xdr:spPr>
        <a:xfrm>
          <a:off x="1094509" y="311884002"/>
          <a:ext cx="325041" cy="668820"/>
        </a:xfrm>
        <a:prstGeom prst="rect">
          <a:avLst/>
        </a:prstGeom>
      </xdr:spPr>
    </xdr:pic>
    <xdr:clientData/>
  </xdr:twoCellAnchor>
  <xdr:twoCellAnchor>
    <xdr:from>
      <xdr:col>2</xdr:col>
      <xdr:colOff>250248</xdr:colOff>
      <xdr:row>329</xdr:row>
      <xdr:rowOff>56805</xdr:rowOff>
    </xdr:from>
    <xdr:to>
      <xdr:col>2</xdr:col>
      <xdr:colOff>708141</xdr:colOff>
      <xdr:row>329</xdr:row>
      <xdr:rowOff>696956</xdr:rowOff>
    </xdr:to>
    <xdr:pic>
      <xdr:nvPicPr>
        <xdr:cNvPr id="969" name="Picture 303">
          <a:extLst>
            <a:ext uri="{FF2B5EF4-FFF2-40B4-BE49-F238E27FC236}">
              <a16:creationId xmlns:a16="http://schemas.microsoft.com/office/drawing/2014/main" id="{9FCF871F-0B85-46E4-971C-A77EC5AC71D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989" t="17153" r="26396" b="18530"/>
        <a:stretch/>
      </xdr:blipFill>
      <xdr:spPr>
        <a:xfrm>
          <a:off x="1050348" y="313362630"/>
          <a:ext cx="457893" cy="640151"/>
        </a:xfrm>
        <a:prstGeom prst="rect">
          <a:avLst/>
        </a:prstGeom>
      </xdr:spPr>
    </xdr:pic>
    <xdr:clientData/>
  </xdr:twoCellAnchor>
  <xdr:twoCellAnchor>
    <xdr:from>
      <xdr:col>2</xdr:col>
      <xdr:colOff>173182</xdr:colOff>
      <xdr:row>330</xdr:row>
      <xdr:rowOff>112568</xdr:rowOff>
    </xdr:from>
    <xdr:to>
      <xdr:col>2</xdr:col>
      <xdr:colOff>766850</xdr:colOff>
      <xdr:row>330</xdr:row>
      <xdr:rowOff>601469</xdr:rowOff>
    </xdr:to>
    <xdr:pic>
      <xdr:nvPicPr>
        <xdr:cNvPr id="970" name="Picture 314">
          <a:extLst>
            <a:ext uri="{FF2B5EF4-FFF2-40B4-BE49-F238E27FC236}">
              <a16:creationId xmlns:a16="http://schemas.microsoft.com/office/drawing/2014/main" id="{D1B33B62-FBF3-4012-BBA3-9050FC9C92C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464" t="26751" r="20460" b="26187"/>
        <a:stretch/>
      </xdr:blipFill>
      <xdr:spPr>
        <a:xfrm>
          <a:off x="973282" y="312694493"/>
          <a:ext cx="593668" cy="488901"/>
        </a:xfrm>
        <a:prstGeom prst="rect">
          <a:avLst/>
        </a:prstGeom>
      </xdr:spPr>
    </xdr:pic>
    <xdr:clientData/>
  </xdr:twoCellAnchor>
  <xdr:twoCellAnchor>
    <xdr:from>
      <xdr:col>2</xdr:col>
      <xdr:colOff>225137</xdr:colOff>
      <xdr:row>297</xdr:row>
      <xdr:rowOff>34636</xdr:rowOff>
    </xdr:from>
    <xdr:to>
      <xdr:col>2</xdr:col>
      <xdr:colOff>682336</xdr:colOff>
      <xdr:row>297</xdr:row>
      <xdr:rowOff>660745</xdr:rowOff>
    </xdr:to>
    <xdr:pic>
      <xdr:nvPicPr>
        <xdr:cNvPr id="971" name="Picture 311">
          <a:extLst>
            <a:ext uri="{FF2B5EF4-FFF2-40B4-BE49-F238E27FC236}">
              <a16:creationId xmlns:a16="http://schemas.microsoft.com/office/drawing/2014/main" id="{ED6B88FA-3AA6-43CC-81EA-4182AA93B0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77" t="21658" r="30375" b="21375"/>
        <a:stretch/>
      </xdr:blipFill>
      <xdr:spPr>
        <a:xfrm>
          <a:off x="1025237" y="314064361"/>
          <a:ext cx="457199" cy="626109"/>
        </a:xfrm>
        <a:prstGeom prst="rect">
          <a:avLst/>
        </a:prstGeom>
      </xdr:spPr>
    </xdr:pic>
    <xdr:clientData/>
  </xdr:twoCellAnchor>
  <xdr:twoCellAnchor>
    <xdr:from>
      <xdr:col>2</xdr:col>
      <xdr:colOff>227041</xdr:colOff>
      <xdr:row>499</xdr:row>
      <xdr:rowOff>47105</xdr:rowOff>
    </xdr:from>
    <xdr:to>
      <xdr:col>2</xdr:col>
      <xdr:colOff>777138</xdr:colOff>
      <xdr:row>499</xdr:row>
      <xdr:rowOff>678449</xdr:rowOff>
    </xdr:to>
    <xdr:pic>
      <xdr:nvPicPr>
        <xdr:cNvPr id="972" name="Picture 306">
          <a:extLst>
            <a:ext uri="{FF2B5EF4-FFF2-40B4-BE49-F238E27FC236}">
              <a16:creationId xmlns:a16="http://schemas.microsoft.com/office/drawing/2014/main" id="{608B58DC-9253-4AF4-BAA2-98EDCE94127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0" t="18221" r="23032" b="22654"/>
        <a:stretch/>
      </xdr:blipFill>
      <xdr:spPr>
        <a:xfrm>
          <a:off x="1027141" y="314800730"/>
          <a:ext cx="550097" cy="631344"/>
        </a:xfrm>
        <a:prstGeom prst="rect">
          <a:avLst/>
        </a:prstGeom>
      </xdr:spPr>
    </xdr:pic>
    <xdr:clientData/>
  </xdr:twoCellAnchor>
  <xdr:twoCellAnchor>
    <xdr:from>
      <xdr:col>2</xdr:col>
      <xdr:colOff>179070</xdr:colOff>
      <xdr:row>496</xdr:row>
      <xdr:rowOff>50916</xdr:rowOff>
    </xdr:from>
    <xdr:to>
      <xdr:col>2</xdr:col>
      <xdr:colOff>711433</xdr:colOff>
      <xdr:row>496</xdr:row>
      <xdr:rowOff>655572</xdr:rowOff>
    </xdr:to>
    <xdr:pic>
      <xdr:nvPicPr>
        <xdr:cNvPr id="973" name="Picture 26">
          <a:extLst>
            <a:ext uri="{FF2B5EF4-FFF2-40B4-BE49-F238E27FC236}">
              <a16:creationId xmlns:a16="http://schemas.microsoft.com/office/drawing/2014/main" id="{AD9BD032-2A54-4DB2-98AD-4CF9B3879E1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88" t="22222" r="28671" b="23183"/>
        <a:stretch/>
      </xdr:blipFill>
      <xdr:spPr>
        <a:xfrm>
          <a:off x="979170" y="322043541"/>
          <a:ext cx="532363" cy="604656"/>
        </a:xfrm>
        <a:prstGeom prst="rect">
          <a:avLst/>
        </a:prstGeom>
      </xdr:spPr>
    </xdr:pic>
    <xdr:clientData/>
  </xdr:twoCellAnchor>
  <xdr:twoCellAnchor>
    <xdr:from>
      <xdr:col>2</xdr:col>
      <xdr:colOff>139586</xdr:colOff>
      <xdr:row>495</xdr:row>
      <xdr:rowOff>50915</xdr:rowOff>
    </xdr:from>
    <xdr:to>
      <xdr:col>2</xdr:col>
      <xdr:colOff>662424</xdr:colOff>
      <xdr:row>495</xdr:row>
      <xdr:rowOff>663191</xdr:rowOff>
    </xdr:to>
    <xdr:pic>
      <xdr:nvPicPr>
        <xdr:cNvPr id="974" name="Picture 26">
          <a:extLst>
            <a:ext uri="{FF2B5EF4-FFF2-40B4-BE49-F238E27FC236}">
              <a16:creationId xmlns:a16="http://schemas.microsoft.com/office/drawing/2014/main" id="{FB4599FF-D3BB-479A-8BA1-092E6706B61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88" t="22222" r="28671" b="23183"/>
        <a:stretch/>
      </xdr:blipFill>
      <xdr:spPr>
        <a:xfrm>
          <a:off x="939686" y="321319640"/>
          <a:ext cx="522838" cy="612276"/>
        </a:xfrm>
        <a:prstGeom prst="rect">
          <a:avLst/>
        </a:prstGeom>
      </xdr:spPr>
    </xdr:pic>
    <xdr:clientData/>
  </xdr:twoCellAnchor>
  <xdr:twoCellAnchor>
    <xdr:from>
      <xdr:col>2</xdr:col>
      <xdr:colOff>154998</xdr:colOff>
      <xdr:row>494</xdr:row>
      <xdr:rowOff>55766</xdr:rowOff>
    </xdr:from>
    <xdr:to>
      <xdr:col>2</xdr:col>
      <xdr:colOff>685456</xdr:colOff>
      <xdr:row>494</xdr:row>
      <xdr:rowOff>668042</xdr:rowOff>
    </xdr:to>
    <xdr:pic>
      <xdr:nvPicPr>
        <xdr:cNvPr id="975" name="Picture 26">
          <a:extLst>
            <a:ext uri="{FF2B5EF4-FFF2-40B4-BE49-F238E27FC236}">
              <a16:creationId xmlns:a16="http://schemas.microsoft.com/office/drawing/2014/main" id="{4D7341CB-8C2A-4E55-B771-381BE2B7550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88" t="22222" r="28671" b="23183"/>
        <a:stretch/>
      </xdr:blipFill>
      <xdr:spPr>
        <a:xfrm>
          <a:off x="955098" y="320600591"/>
          <a:ext cx="530458" cy="612276"/>
        </a:xfrm>
        <a:prstGeom prst="rect">
          <a:avLst/>
        </a:prstGeom>
      </xdr:spPr>
    </xdr:pic>
    <xdr:clientData/>
  </xdr:twoCellAnchor>
  <xdr:twoCellAnchor>
    <xdr:from>
      <xdr:col>2</xdr:col>
      <xdr:colOff>158809</xdr:colOff>
      <xdr:row>493</xdr:row>
      <xdr:rowOff>47106</xdr:rowOff>
    </xdr:from>
    <xdr:to>
      <xdr:col>2</xdr:col>
      <xdr:colOff>681647</xdr:colOff>
      <xdr:row>493</xdr:row>
      <xdr:rowOff>659382</xdr:rowOff>
    </xdr:to>
    <xdr:pic>
      <xdr:nvPicPr>
        <xdr:cNvPr id="976" name="Picture 26">
          <a:extLst>
            <a:ext uri="{FF2B5EF4-FFF2-40B4-BE49-F238E27FC236}">
              <a16:creationId xmlns:a16="http://schemas.microsoft.com/office/drawing/2014/main" id="{B6C2AFCD-ABCD-49A0-A42D-CC81871F4FB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88" t="22222" r="28671" b="23183"/>
        <a:stretch/>
      </xdr:blipFill>
      <xdr:spPr>
        <a:xfrm>
          <a:off x="958909" y="319868031"/>
          <a:ext cx="522838" cy="612276"/>
        </a:xfrm>
        <a:prstGeom prst="rect">
          <a:avLst/>
        </a:prstGeom>
      </xdr:spPr>
    </xdr:pic>
    <xdr:clientData/>
  </xdr:twoCellAnchor>
  <xdr:twoCellAnchor>
    <xdr:from>
      <xdr:col>2</xdr:col>
      <xdr:colOff>165563</xdr:colOff>
      <xdr:row>492</xdr:row>
      <xdr:rowOff>59575</xdr:rowOff>
    </xdr:from>
    <xdr:to>
      <xdr:col>2</xdr:col>
      <xdr:colOff>688401</xdr:colOff>
      <xdr:row>492</xdr:row>
      <xdr:rowOff>671851</xdr:rowOff>
    </xdr:to>
    <xdr:pic>
      <xdr:nvPicPr>
        <xdr:cNvPr id="977" name="Picture 26">
          <a:extLst>
            <a:ext uri="{FF2B5EF4-FFF2-40B4-BE49-F238E27FC236}">
              <a16:creationId xmlns:a16="http://schemas.microsoft.com/office/drawing/2014/main" id="{3B08FD06-5E51-495B-B153-DA54581F9BE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88" t="22222" r="28671" b="23183"/>
        <a:stretch/>
      </xdr:blipFill>
      <xdr:spPr>
        <a:xfrm>
          <a:off x="965663" y="319156600"/>
          <a:ext cx="522838" cy="612276"/>
        </a:xfrm>
        <a:prstGeom prst="rect">
          <a:avLst/>
        </a:prstGeom>
      </xdr:spPr>
    </xdr:pic>
    <xdr:clientData/>
  </xdr:twoCellAnchor>
  <xdr:twoCellAnchor>
    <xdr:from>
      <xdr:col>2</xdr:col>
      <xdr:colOff>260813</xdr:colOff>
      <xdr:row>298</xdr:row>
      <xdr:rowOff>64597</xdr:rowOff>
    </xdr:from>
    <xdr:to>
      <xdr:col>2</xdr:col>
      <xdr:colOff>659671</xdr:colOff>
      <xdr:row>298</xdr:row>
      <xdr:rowOff>674543</xdr:rowOff>
    </xdr:to>
    <xdr:pic>
      <xdr:nvPicPr>
        <xdr:cNvPr id="978" name="Picture 25">
          <a:extLst>
            <a:ext uri="{FF2B5EF4-FFF2-40B4-BE49-F238E27FC236}">
              <a16:creationId xmlns:a16="http://schemas.microsoft.com/office/drawing/2014/main" id="{AA7F274A-5D0E-4D48-A71D-CCDE1A1253F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82" t="24133" r="32298" b="22844"/>
        <a:stretch/>
      </xdr:blipFill>
      <xdr:spPr>
        <a:xfrm>
          <a:off x="1060913" y="315542122"/>
          <a:ext cx="398858" cy="609946"/>
        </a:xfrm>
        <a:prstGeom prst="rect">
          <a:avLst/>
        </a:prstGeom>
      </xdr:spPr>
    </xdr:pic>
    <xdr:clientData/>
  </xdr:twoCellAnchor>
  <xdr:twoCellAnchor>
    <xdr:from>
      <xdr:col>2</xdr:col>
      <xdr:colOff>236739</xdr:colOff>
      <xdr:row>299</xdr:row>
      <xdr:rowOff>77932</xdr:rowOff>
    </xdr:from>
    <xdr:to>
      <xdr:col>2</xdr:col>
      <xdr:colOff>631787</xdr:colOff>
      <xdr:row>299</xdr:row>
      <xdr:rowOff>687878</xdr:rowOff>
    </xdr:to>
    <xdr:pic>
      <xdr:nvPicPr>
        <xdr:cNvPr id="979" name="Picture 25">
          <a:extLst>
            <a:ext uri="{FF2B5EF4-FFF2-40B4-BE49-F238E27FC236}">
              <a16:creationId xmlns:a16="http://schemas.microsoft.com/office/drawing/2014/main" id="{596EABC8-CE72-413B-A435-6341287A448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82" t="24133" r="32298" b="22844"/>
        <a:stretch/>
      </xdr:blipFill>
      <xdr:spPr>
        <a:xfrm>
          <a:off x="1036839" y="316279357"/>
          <a:ext cx="395048" cy="609946"/>
        </a:xfrm>
        <a:prstGeom prst="rect">
          <a:avLst/>
        </a:prstGeom>
      </xdr:spPr>
    </xdr:pic>
    <xdr:clientData/>
  </xdr:twoCellAnchor>
  <xdr:twoCellAnchor>
    <xdr:from>
      <xdr:col>2</xdr:col>
      <xdr:colOff>277091</xdr:colOff>
      <xdr:row>300</xdr:row>
      <xdr:rowOff>63558</xdr:rowOff>
    </xdr:from>
    <xdr:to>
      <xdr:col>2</xdr:col>
      <xdr:colOff>664519</xdr:colOff>
      <xdr:row>300</xdr:row>
      <xdr:rowOff>673504</xdr:rowOff>
    </xdr:to>
    <xdr:pic>
      <xdr:nvPicPr>
        <xdr:cNvPr id="980" name="Picture 25">
          <a:extLst>
            <a:ext uri="{FF2B5EF4-FFF2-40B4-BE49-F238E27FC236}">
              <a16:creationId xmlns:a16="http://schemas.microsoft.com/office/drawing/2014/main" id="{F6492552-8E6B-48B8-9CED-0E23A05F231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82" t="24133" r="32298" b="22844"/>
        <a:stretch/>
      </xdr:blipFill>
      <xdr:spPr>
        <a:xfrm>
          <a:off x="1077191" y="316988883"/>
          <a:ext cx="387428" cy="609946"/>
        </a:xfrm>
        <a:prstGeom prst="rect">
          <a:avLst/>
        </a:prstGeom>
      </xdr:spPr>
    </xdr:pic>
    <xdr:clientData/>
  </xdr:twoCellAnchor>
  <xdr:twoCellAnchor>
    <xdr:from>
      <xdr:col>2</xdr:col>
      <xdr:colOff>251113</xdr:colOff>
      <xdr:row>301</xdr:row>
      <xdr:rowOff>84686</xdr:rowOff>
    </xdr:from>
    <xdr:to>
      <xdr:col>2</xdr:col>
      <xdr:colOff>640446</xdr:colOff>
      <xdr:row>301</xdr:row>
      <xdr:rowOff>694632</xdr:rowOff>
    </xdr:to>
    <xdr:pic>
      <xdr:nvPicPr>
        <xdr:cNvPr id="981" name="Picture 25">
          <a:extLst>
            <a:ext uri="{FF2B5EF4-FFF2-40B4-BE49-F238E27FC236}">
              <a16:creationId xmlns:a16="http://schemas.microsoft.com/office/drawing/2014/main" id="{9E5EA299-3696-48AA-A362-8AEAEA654FB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82" t="24133" r="32298" b="22844"/>
        <a:stretch/>
      </xdr:blipFill>
      <xdr:spPr>
        <a:xfrm>
          <a:off x="1051213" y="317733911"/>
          <a:ext cx="389333" cy="609946"/>
        </a:xfrm>
        <a:prstGeom prst="rect">
          <a:avLst/>
        </a:prstGeom>
      </xdr:spPr>
    </xdr:pic>
    <xdr:clientData/>
  </xdr:twoCellAnchor>
  <xdr:twoCellAnchor>
    <xdr:from>
      <xdr:col>2</xdr:col>
      <xdr:colOff>277091</xdr:colOff>
      <xdr:row>302</xdr:row>
      <xdr:rowOff>77932</xdr:rowOff>
    </xdr:from>
    <xdr:to>
      <xdr:col>2</xdr:col>
      <xdr:colOff>675949</xdr:colOff>
      <xdr:row>302</xdr:row>
      <xdr:rowOff>687878</xdr:rowOff>
    </xdr:to>
    <xdr:pic>
      <xdr:nvPicPr>
        <xdr:cNvPr id="982" name="Picture 25">
          <a:extLst>
            <a:ext uri="{FF2B5EF4-FFF2-40B4-BE49-F238E27FC236}">
              <a16:creationId xmlns:a16="http://schemas.microsoft.com/office/drawing/2014/main" id="{560CA35C-345B-450C-9BE9-EDBFDC339F4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82" t="24133" r="32298" b="22844"/>
        <a:stretch/>
      </xdr:blipFill>
      <xdr:spPr>
        <a:xfrm>
          <a:off x="1077191" y="318451057"/>
          <a:ext cx="398858" cy="609946"/>
        </a:xfrm>
        <a:prstGeom prst="rect">
          <a:avLst/>
        </a:prstGeom>
      </xdr:spPr>
    </xdr:pic>
    <xdr:clientData/>
  </xdr:twoCellAnchor>
  <xdr:twoCellAnchor>
    <xdr:from>
      <xdr:col>2</xdr:col>
      <xdr:colOff>190500</xdr:colOff>
      <xdr:row>331</xdr:row>
      <xdr:rowOff>51956</xdr:rowOff>
    </xdr:from>
    <xdr:to>
      <xdr:col>2</xdr:col>
      <xdr:colOff>649432</xdr:colOff>
      <xdr:row>331</xdr:row>
      <xdr:rowOff>672536</xdr:rowOff>
    </xdr:to>
    <xdr:pic>
      <xdr:nvPicPr>
        <xdr:cNvPr id="983" name="Grafik 982">
          <a:extLst>
            <a:ext uri="{FF2B5EF4-FFF2-40B4-BE49-F238E27FC236}">
              <a16:creationId xmlns:a16="http://schemas.microsoft.com/office/drawing/2014/main" id="{0835AFA2-1E1D-4014-B592-82045D0974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69" t="22024" r="29872" b="21371"/>
        <a:stretch/>
      </xdr:blipFill>
      <xdr:spPr>
        <a:xfrm>
          <a:off x="990600" y="324940181"/>
          <a:ext cx="458932" cy="620580"/>
        </a:xfrm>
        <a:prstGeom prst="rect">
          <a:avLst/>
        </a:prstGeom>
      </xdr:spPr>
    </xdr:pic>
    <xdr:clientData/>
  </xdr:twoCellAnchor>
  <xdr:twoCellAnchor>
    <xdr:from>
      <xdr:col>2</xdr:col>
      <xdr:colOff>138545</xdr:colOff>
      <xdr:row>33</xdr:row>
      <xdr:rowOff>60613</xdr:rowOff>
    </xdr:from>
    <xdr:to>
      <xdr:col>2</xdr:col>
      <xdr:colOff>736022</xdr:colOff>
      <xdr:row>33</xdr:row>
      <xdr:rowOff>679100</xdr:rowOff>
    </xdr:to>
    <xdr:pic>
      <xdr:nvPicPr>
        <xdr:cNvPr id="984" name="Grafik 983">
          <a:extLst>
            <a:ext uri="{FF2B5EF4-FFF2-40B4-BE49-F238E27FC236}">
              <a16:creationId xmlns:a16="http://schemas.microsoft.com/office/drawing/2014/main" id="{00FB0D4B-956A-473E-89F2-3C2457B61B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04" t="20342" r="26591" b="26135"/>
        <a:stretch/>
      </xdr:blipFill>
      <xdr:spPr>
        <a:xfrm>
          <a:off x="938645" y="322777138"/>
          <a:ext cx="597477" cy="618487"/>
        </a:xfrm>
        <a:prstGeom prst="rect">
          <a:avLst/>
        </a:prstGeom>
      </xdr:spPr>
    </xdr:pic>
    <xdr:clientData/>
  </xdr:twoCellAnchor>
  <xdr:twoCellAnchor>
    <xdr:from>
      <xdr:col>2</xdr:col>
      <xdr:colOff>242456</xdr:colOff>
      <xdr:row>145</xdr:row>
      <xdr:rowOff>77932</xdr:rowOff>
    </xdr:from>
    <xdr:to>
      <xdr:col>2</xdr:col>
      <xdr:colOff>658092</xdr:colOff>
      <xdr:row>145</xdr:row>
      <xdr:rowOff>638251</xdr:rowOff>
    </xdr:to>
    <xdr:pic>
      <xdr:nvPicPr>
        <xdr:cNvPr id="985" name="Grafik 984">
          <a:extLst>
            <a:ext uri="{FF2B5EF4-FFF2-40B4-BE49-F238E27FC236}">
              <a16:creationId xmlns:a16="http://schemas.microsoft.com/office/drawing/2014/main" id="{E2406A17-824D-436A-822F-F09BD91ABA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41" t="25795" r="31250" b="25795"/>
        <a:stretch/>
      </xdr:blipFill>
      <xdr:spPr>
        <a:xfrm>
          <a:off x="1042556" y="324242257"/>
          <a:ext cx="415636" cy="560319"/>
        </a:xfrm>
        <a:prstGeom prst="rect">
          <a:avLst/>
        </a:prstGeom>
      </xdr:spPr>
    </xdr:pic>
    <xdr:clientData/>
  </xdr:twoCellAnchor>
  <xdr:twoCellAnchor>
    <xdr:from>
      <xdr:col>2</xdr:col>
      <xdr:colOff>129887</xdr:colOff>
      <xdr:row>144</xdr:row>
      <xdr:rowOff>216479</xdr:rowOff>
    </xdr:from>
    <xdr:to>
      <xdr:col>2</xdr:col>
      <xdr:colOff>864049</xdr:colOff>
      <xdr:row>144</xdr:row>
      <xdr:rowOff>536864</xdr:rowOff>
    </xdr:to>
    <xdr:pic>
      <xdr:nvPicPr>
        <xdr:cNvPr id="986" name="Grafik 985">
          <a:extLst>
            <a:ext uri="{FF2B5EF4-FFF2-40B4-BE49-F238E27FC236}">
              <a16:creationId xmlns:a16="http://schemas.microsoft.com/office/drawing/2014/main" id="{5D21D02C-EB4C-41CB-8FE9-9AE0715C9C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14" t="35795" r="18068" b="36136"/>
        <a:stretch/>
      </xdr:blipFill>
      <xdr:spPr>
        <a:xfrm>
          <a:off x="929987" y="323656904"/>
          <a:ext cx="734162" cy="320385"/>
        </a:xfrm>
        <a:prstGeom prst="rect">
          <a:avLst/>
        </a:prstGeom>
      </xdr:spPr>
    </xdr:pic>
    <xdr:clientData/>
  </xdr:twoCellAnchor>
  <xdr:twoCellAnchor>
    <xdr:from>
      <xdr:col>2</xdr:col>
      <xdr:colOff>268435</xdr:colOff>
      <xdr:row>68</xdr:row>
      <xdr:rowOff>34638</xdr:rowOff>
    </xdr:from>
    <xdr:to>
      <xdr:col>2</xdr:col>
      <xdr:colOff>597479</xdr:colOff>
      <xdr:row>68</xdr:row>
      <xdr:rowOff>672984</xdr:rowOff>
    </xdr:to>
    <xdr:pic>
      <xdr:nvPicPr>
        <xdr:cNvPr id="987" name="Grafik 986">
          <a:extLst>
            <a:ext uri="{FF2B5EF4-FFF2-40B4-BE49-F238E27FC236}">
              <a16:creationId xmlns:a16="http://schemas.microsoft.com/office/drawing/2014/main" id="{C88D289F-4604-445D-A7B8-CED2D9E59D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569" t="22500" r="36022" b="22387"/>
        <a:stretch/>
      </xdr:blipFill>
      <xdr:spPr>
        <a:xfrm>
          <a:off x="1068535" y="325646763"/>
          <a:ext cx="329044" cy="638346"/>
        </a:xfrm>
        <a:prstGeom prst="rect">
          <a:avLst/>
        </a:prstGeom>
      </xdr:spPr>
    </xdr:pic>
    <xdr:clientData/>
  </xdr:twoCellAnchor>
  <xdr:twoCellAnchor>
    <xdr:from>
      <xdr:col>2</xdr:col>
      <xdr:colOff>86593</xdr:colOff>
      <xdr:row>69</xdr:row>
      <xdr:rowOff>181841</xdr:rowOff>
    </xdr:from>
    <xdr:to>
      <xdr:col>2</xdr:col>
      <xdr:colOff>874569</xdr:colOff>
      <xdr:row>69</xdr:row>
      <xdr:rowOff>474440</xdr:rowOff>
    </xdr:to>
    <xdr:pic>
      <xdr:nvPicPr>
        <xdr:cNvPr id="988" name="Grafik 987">
          <a:extLst>
            <a:ext uri="{FF2B5EF4-FFF2-40B4-BE49-F238E27FC236}">
              <a16:creationId xmlns:a16="http://schemas.microsoft.com/office/drawing/2014/main" id="{85ED427A-AC77-4607-A806-7A8906FEEC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37" t="36932" r="13067" b="38636"/>
        <a:stretch/>
      </xdr:blipFill>
      <xdr:spPr>
        <a:xfrm>
          <a:off x="886693" y="326517866"/>
          <a:ext cx="787976" cy="292599"/>
        </a:xfrm>
        <a:prstGeom prst="rect">
          <a:avLst/>
        </a:prstGeom>
      </xdr:spPr>
    </xdr:pic>
    <xdr:clientData/>
  </xdr:twoCellAnchor>
  <xdr:twoCellAnchor>
    <xdr:from>
      <xdr:col>2</xdr:col>
      <xdr:colOff>216480</xdr:colOff>
      <xdr:row>70</xdr:row>
      <xdr:rowOff>147205</xdr:rowOff>
    </xdr:from>
    <xdr:to>
      <xdr:col>2</xdr:col>
      <xdr:colOff>678514</xdr:colOff>
      <xdr:row>70</xdr:row>
      <xdr:rowOff>640772</xdr:rowOff>
    </xdr:to>
    <xdr:pic>
      <xdr:nvPicPr>
        <xdr:cNvPr id="989" name="Grafik 988">
          <a:extLst>
            <a:ext uri="{FF2B5EF4-FFF2-40B4-BE49-F238E27FC236}">
              <a16:creationId xmlns:a16="http://schemas.microsoft.com/office/drawing/2014/main" id="{4FA8C5FE-6DB1-4446-BC11-DD5E4892ED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545" t="28636" r="32159" b="30454"/>
        <a:stretch/>
      </xdr:blipFill>
      <xdr:spPr>
        <a:xfrm>
          <a:off x="1016580" y="327207130"/>
          <a:ext cx="462034" cy="493567"/>
        </a:xfrm>
        <a:prstGeom prst="rect">
          <a:avLst/>
        </a:prstGeom>
      </xdr:spPr>
    </xdr:pic>
    <xdr:clientData/>
  </xdr:twoCellAnchor>
  <xdr:twoCellAnchor>
    <xdr:from>
      <xdr:col>2</xdr:col>
      <xdr:colOff>204357</xdr:colOff>
      <xdr:row>71</xdr:row>
      <xdr:rowOff>195699</xdr:rowOff>
    </xdr:from>
    <xdr:to>
      <xdr:col>2</xdr:col>
      <xdr:colOff>645314</xdr:colOff>
      <xdr:row>71</xdr:row>
      <xdr:rowOff>666751</xdr:rowOff>
    </xdr:to>
    <xdr:pic>
      <xdr:nvPicPr>
        <xdr:cNvPr id="990" name="Grafik 989">
          <a:extLst>
            <a:ext uri="{FF2B5EF4-FFF2-40B4-BE49-F238E27FC236}">
              <a16:creationId xmlns:a16="http://schemas.microsoft.com/office/drawing/2014/main" id="{84A07850-ACC2-4D6E-8901-D0B2DF0015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545" t="28636" r="32159" b="30454"/>
        <a:stretch/>
      </xdr:blipFill>
      <xdr:spPr>
        <a:xfrm>
          <a:off x="1004457" y="327979524"/>
          <a:ext cx="440957" cy="471052"/>
        </a:xfrm>
        <a:prstGeom prst="rect">
          <a:avLst/>
        </a:prstGeom>
      </xdr:spPr>
    </xdr:pic>
    <xdr:clientData/>
  </xdr:twoCellAnchor>
  <xdr:twoCellAnchor>
    <xdr:from>
      <xdr:col>2</xdr:col>
      <xdr:colOff>218210</xdr:colOff>
      <xdr:row>72</xdr:row>
      <xdr:rowOff>131620</xdr:rowOff>
    </xdr:from>
    <xdr:to>
      <xdr:col>2</xdr:col>
      <xdr:colOff>662411</xdr:colOff>
      <xdr:row>72</xdr:row>
      <xdr:rowOff>606137</xdr:rowOff>
    </xdr:to>
    <xdr:pic>
      <xdr:nvPicPr>
        <xdr:cNvPr id="991" name="Grafik 990">
          <a:extLst>
            <a:ext uri="{FF2B5EF4-FFF2-40B4-BE49-F238E27FC236}">
              <a16:creationId xmlns:a16="http://schemas.microsoft.com/office/drawing/2014/main" id="{39DD3CAA-A1B7-4525-B29A-EB7BD64BF0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545" t="28636" r="32159" b="30454"/>
        <a:stretch/>
      </xdr:blipFill>
      <xdr:spPr>
        <a:xfrm>
          <a:off x="1018310" y="328639345"/>
          <a:ext cx="444201" cy="474517"/>
        </a:xfrm>
        <a:prstGeom prst="rect">
          <a:avLst/>
        </a:prstGeom>
      </xdr:spPr>
    </xdr:pic>
    <xdr:clientData/>
  </xdr:twoCellAnchor>
  <xdr:twoCellAnchor>
    <xdr:from>
      <xdr:col>2</xdr:col>
      <xdr:colOff>242455</xdr:colOff>
      <xdr:row>201</xdr:row>
      <xdr:rowOff>58333</xdr:rowOff>
    </xdr:from>
    <xdr:to>
      <xdr:col>2</xdr:col>
      <xdr:colOff>640772</xdr:colOff>
      <xdr:row>201</xdr:row>
      <xdr:rowOff>684068</xdr:rowOff>
    </xdr:to>
    <xdr:pic>
      <xdr:nvPicPr>
        <xdr:cNvPr id="992" name="Grafik 991">
          <a:extLst>
            <a:ext uri="{FF2B5EF4-FFF2-40B4-BE49-F238E27FC236}">
              <a16:creationId xmlns:a16="http://schemas.microsoft.com/office/drawing/2014/main" id="{63139C3A-1B76-4133-80FE-E7E9735CF5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295" t="23636" r="33068" b="23523"/>
        <a:stretch/>
      </xdr:blipFill>
      <xdr:spPr>
        <a:xfrm>
          <a:off x="1042555" y="329289958"/>
          <a:ext cx="398317" cy="625735"/>
        </a:xfrm>
        <a:prstGeom prst="rect">
          <a:avLst/>
        </a:prstGeom>
      </xdr:spPr>
    </xdr:pic>
    <xdr:clientData/>
  </xdr:twoCellAnchor>
  <xdr:twoCellAnchor>
    <xdr:from>
      <xdr:col>2</xdr:col>
      <xdr:colOff>77933</xdr:colOff>
      <xdr:row>202</xdr:row>
      <xdr:rowOff>225136</xdr:rowOff>
    </xdr:from>
    <xdr:to>
      <xdr:col>2</xdr:col>
      <xdr:colOff>898521</xdr:colOff>
      <xdr:row>202</xdr:row>
      <xdr:rowOff>484908</xdr:rowOff>
    </xdr:to>
    <xdr:pic>
      <xdr:nvPicPr>
        <xdr:cNvPr id="993" name="Grafik 992">
          <a:extLst>
            <a:ext uri="{FF2B5EF4-FFF2-40B4-BE49-F238E27FC236}">
              <a16:creationId xmlns:a16="http://schemas.microsoft.com/office/drawing/2014/main" id="{3599D119-9ED4-447A-A907-BB76B96A46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36" t="37387" r="9545" b="38295"/>
        <a:stretch/>
      </xdr:blipFill>
      <xdr:spPr>
        <a:xfrm>
          <a:off x="878033" y="330180661"/>
          <a:ext cx="820588" cy="259772"/>
        </a:xfrm>
        <a:prstGeom prst="rect">
          <a:avLst/>
        </a:prstGeom>
      </xdr:spPr>
    </xdr:pic>
    <xdr:clientData/>
  </xdr:twoCellAnchor>
  <xdr:twoCellAnchor>
    <xdr:from>
      <xdr:col>2</xdr:col>
      <xdr:colOff>60613</xdr:colOff>
      <xdr:row>203</xdr:row>
      <xdr:rowOff>77932</xdr:rowOff>
    </xdr:from>
    <xdr:to>
      <xdr:col>2</xdr:col>
      <xdr:colOff>857249</xdr:colOff>
      <xdr:row>203</xdr:row>
      <xdr:rowOff>643151</xdr:rowOff>
    </xdr:to>
    <xdr:pic>
      <xdr:nvPicPr>
        <xdr:cNvPr id="994" name="Grafik 993">
          <a:extLst>
            <a:ext uri="{FF2B5EF4-FFF2-40B4-BE49-F238E27FC236}">
              <a16:creationId xmlns:a16="http://schemas.microsoft.com/office/drawing/2014/main" id="{E5A5D39C-9FA6-4F30-B6FB-FF96159971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77" t="27955" r="21477" b="26250"/>
        <a:stretch/>
      </xdr:blipFill>
      <xdr:spPr>
        <a:xfrm>
          <a:off x="860713" y="330757357"/>
          <a:ext cx="796636" cy="565219"/>
        </a:xfrm>
        <a:prstGeom prst="rect">
          <a:avLst/>
        </a:prstGeom>
      </xdr:spPr>
    </xdr:pic>
    <xdr:clientData/>
  </xdr:twoCellAnchor>
  <xdr:twoCellAnchor>
    <xdr:from>
      <xdr:col>2</xdr:col>
      <xdr:colOff>294410</xdr:colOff>
      <xdr:row>245</xdr:row>
      <xdr:rowOff>60614</xdr:rowOff>
    </xdr:from>
    <xdr:to>
      <xdr:col>2</xdr:col>
      <xdr:colOff>684070</xdr:colOff>
      <xdr:row>245</xdr:row>
      <xdr:rowOff>661165</xdr:rowOff>
    </xdr:to>
    <xdr:pic>
      <xdr:nvPicPr>
        <xdr:cNvPr id="995" name="Grafik 994">
          <a:extLst>
            <a:ext uri="{FF2B5EF4-FFF2-40B4-BE49-F238E27FC236}">
              <a16:creationId xmlns:a16="http://schemas.microsoft.com/office/drawing/2014/main" id="{3BEA33A8-8598-4781-97C9-E896BC2AC6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863" t="26023" r="34432" b="25113"/>
        <a:stretch/>
      </xdr:blipFill>
      <xdr:spPr>
        <a:xfrm>
          <a:off x="1094510" y="331463939"/>
          <a:ext cx="389660" cy="600551"/>
        </a:xfrm>
        <a:prstGeom prst="rect">
          <a:avLst/>
        </a:prstGeom>
      </xdr:spPr>
    </xdr:pic>
    <xdr:clientData/>
  </xdr:twoCellAnchor>
  <xdr:twoCellAnchor>
    <xdr:from>
      <xdr:col>2</xdr:col>
      <xdr:colOff>173185</xdr:colOff>
      <xdr:row>246</xdr:row>
      <xdr:rowOff>190500</xdr:rowOff>
    </xdr:from>
    <xdr:to>
      <xdr:col>2</xdr:col>
      <xdr:colOff>857250</xdr:colOff>
      <xdr:row>246</xdr:row>
      <xdr:rowOff>481534</xdr:rowOff>
    </xdr:to>
    <xdr:pic>
      <xdr:nvPicPr>
        <xdr:cNvPr id="996" name="Grafik 995">
          <a:extLst>
            <a:ext uri="{FF2B5EF4-FFF2-40B4-BE49-F238E27FC236}">
              <a16:creationId xmlns:a16="http://schemas.microsoft.com/office/drawing/2014/main" id="{358B9AB9-349A-42DC-8EE7-BA0C0DE85F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18" t="37159" r="16023" b="38523"/>
        <a:stretch/>
      </xdr:blipFill>
      <xdr:spPr>
        <a:xfrm>
          <a:off x="973285" y="332317725"/>
          <a:ext cx="684065" cy="291034"/>
        </a:xfrm>
        <a:prstGeom prst="rect">
          <a:avLst/>
        </a:prstGeom>
      </xdr:spPr>
    </xdr:pic>
    <xdr:clientData/>
  </xdr:twoCellAnchor>
  <xdr:twoCellAnchor>
    <xdr:from>
      <xdr:col>2</xdr:col>
      <xdr:colOff>242454</xdr:colOff>
      <xdr:row>146</xdr:row>
      <xdr:rowOff>60613</xdr:rowOff>
    </xdr:from>
    <xdr:to>
      <xdr:col>2</xdr:col>
      <xdr:colOff>623455</xdr:colOff>
      <xdr:row>146</xdr:row>
      <xdr:rowOff>676938</xdr:rowOff>
    </xdr:to>
    <xdr:pic>
      <xdr:nvPicPr>
        <xdr:cNvPr id="997" name="Grafik 996">
          <a:extLst>
            <a:ext uri="{FF2B5EF4-FFF2-40B4-BE49-F238E27FC236}">
              <a16:creationId xmlns:a16="http://schemas.microsoft.com/office/drawing/2014/main" id="{FDB36912-EB50-4951-8D06-A4BABC891D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000" t="21705" r="30227" b="22046"/>
        <a:stretch/>
      </xdr:blipFill>
      <xdr:spPr>
        <a:xfrm>
          <a:off x="1042554" y="332911738"/>
          <a:ext cx="381001" cy="616325"/>
        </a:xfrm>
        <a:prstGeom prst="rect">
          <a:avLst/>
        </a:prstGeom>
      </xdr:spPr>
    </xdr:pic>
    <xdr:clientData/>
  </xdr:twoCellAnchor>
  <xdr:twoCellAnchor>
    <xdr:from>
      <xdr:col>2</xdr:col>
      <xdr:colOff>155866</xdr:colOff>
      <xdr:row>147</xdr:row>
      <xdr:rowOff>69272</xdr:rowOff>
    </xdr:from>
    <xdr:to>
      <xdr:col>2</xdr:col>
      <xdr:colOff>805296</xdr:colOff>
      <xdr:row>147</xdr:row>
      <xdr:rowOff>654275</xdr:rowOff>
    </xdr:to>
    <xdr:pic>
      <xdr:nvPicPr>
        <xdr:cNvPr id="998" name="Grafik 997">
          <a:extLst>
            <a:ext uri="{FF2B5EF4-FFF2-40B4-BE49-F238E27FC236}">
              <a16:creationId xmlns:a16="http://schemas.microsoft.com/office/drawing/2014/main" id="{1490128C-3263-49A8-A050-628FA60627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96" t="25795" r="14431" b="22614"/>
        <a:stretch/>
      </xdr:blipFill>
      <xdr:spPr>
        <a:xfrm>
          <a:off x="955966" y="333644297"/>
          <a:ext cx="649430" cy="585003"/>
        </a:xfrm>
        <a:prstGeom prst="rect">
          <a:avLst/>
        </a:prstGeom>
      </xdr:spPr>
    </xdr:pic>
    <xdr:clientData/>
  </xdr:twoCellAnchor>
  <xdr:twoCellAnchor>
    <xdr:from>
      <xdr:col>2</xdr:col>
      <xdr:colOff>173183</xdr:colOff>
      <xdr:row>149</xdr:row>
      <xdr:rowOff>86591</xdr:rowOff>
    </xdr:from>
    <xdr:to>
      <xdr:col>2</xdr:col>
      <xdr:colOff>857251</xdr:colOff>
      <xdr:row>149</xdr:row>
      <xdr:rowOff>658928</xdr:rowOff>
    </xdr:to>
    <xdr:pic>
      <xdr:nvPicPr>
        <xdr:cNvPr id="999" name="Grafik 998">
          <a:extLst>
            <a:ext uri="{FF2B5EF4-FFF2-40B4-BE49-F238E27FC236}">
              <a16:creationId xmlns:a16="http://schemas.microsoft.com/office/drawing/2014/main" id="{8685C1E0-04B7-41AB-89CA-F99B7E992A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131" t="32528" r="30255" b="31819"/>
        <a:stretch/>
      </xdr:blipFill>
      <xdr:spPr>
        <a:xfrm>
          <a:off x="973283" y="335109416"/>
          <a:ext cx="684068" cy="572337"/>
        </a:xfrm>
        <a:prstGeom prst="rect">
          <a:avLst/>
        </a:prstGeom>
      </xdr:spPr>
    </xdr:pic>
    <xdr:clientData/>
  </xdr:twoCellAnchor>
  <xdr:twoCellAnchor>
    <xdr:from>
      <xdr:col>2</xdr:col>
      <xdr:colOff>109106</xdr:colOff>
      <xdr:row>150</xdr:row>
      <xdr:rowOff>109105</xdr:rowOff>
    </xdr:from>
    <xdr:to>
      <xdr:col>2</xdr:col>
      <xdr:colOff>793174</xdr:colOff>
      <xdr:row>150</xdr:row>
      <xdr:rowOff>681442</xdr:rowOff>
    </xdr:to>
    <xdr:pic>
      <xdr:nvPicPr>
        <xdr:cNvPr id="1000" name="Grafik 999">
          <a:extLst>
            <a:ext uri="{FF2B5EF4-FFF2-40B4-BE49-F238E27FC236}">
              <a16:creationId xmlns:a16="http://schemas.microsoft.com/office/drawing/2014/main" id="{C4E19A42-0347-4D98-A2BD-BCC2F60A80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131" t="32528" r="30255" b="31819"/>
        <a:stretch/>
      </xdr:blipFill>
      <xdr:spPr>
        <a:xfrm>
          <a:off x="909206" y="335855830"/>
          <a:ext cx="684068" cy="572337"/>
        </a:xfrm>
        <a:prstGeom prst="rect">
          <a:avLst/>
        </a:prstGeom>
      </xdr:spPr>
    </xdr:pic>
    <xdr:clientData/>
  </xdr:twoCellAnchor>
  <xdr:twoCellAnchor>
    <xdr:from>
      <xdr:col>2</xdr:col>
      <xdr:colOff>157598</xdr:colOff>
      <xdr:row>148</xdr:row>
      <xdr:rowOff>105641</xdr:rowOff>
    </xdr:from>
    <xdr:to>
      <xdr:col>2</xdr:col>
      <xdr:colOff>841666</xdr:colOff>
      <xdr:row>148</xdr:row>
      <xdr:rowOff>677978</xdr:rowOff>
    </xdr:to>
    <xdr:pic>
      <xdr:nvPicPr>
        <xdr:cNvPr id="1001" name="Grafik 1000">
          <a:extLst>
            <a:ext uri="{FF2B5EF4-FFF2-40B4-BE49-F238E27FC236}">
              <a16:creationId xmlns:a16="http://schemas.microsoft.com/office/drawing/2014/main" id="{D25F846D-F8FB-4604-829B-7FD256F7BE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131" t="32528" r="30255" b="31819"/>
        <a:stretch/>
      </xdr:blipFill>
      <xdr:spPr>
        <a:xfrm>
          <a:off x="957698" y="334404566"/>
          <a:ext cx="684068" cy="572337"/>
        </a:xfrm>
        <a:prstGeom prst="rect">
          <a:avLst/>
        </a:prstGeom>
      </xdr:spPr>
    </xdr:pic>
    <xdr:clientData/>
  </xdr:twoCellAnchor>
  <xdr:twoCellAnchor>
    <xdr:from>
      <xdr:col>2</xdr:col>
      <xdr:colOff>225138</xdr:colOff>
      <xdr:row>465</xdr:row>
      <xdr:rowOff>43297</xdr:rowOff>
    </xdr:from>
    <xdr:to>
      <xdr:col>2</xdr:col>
      <xdr:colOff>738640</xdr:colOff>
      <xdr:row>465</xdr:row>
      <xdr:rowOff>632114</xdr:rowOff>
    </xdr:to>
    <xdr:pic>
      <xdr:nvPicPr>
        <xdr:cNvPr id="1002" name="Grafik 1001">
          <a:extLst>
            <a:ext uri="{FF2B5EF4-FFF2-40B4-BE49-F238E27FC236}">
              <a16:creationId xmlns:a16="http://schemas.microsoft.com/office/drawing/2014/main" id="{71053456-AFCA-4456-A5E1-B3EE7A4ADC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318" t="25341" r="28068" b="25795"/>
        <a:stretch/>
      </xdr:blipFill>
      <xdr:spPr>
        <a:xfrm>
          <a:off x="1025238" y="336513922"/>
          <a:ext cx="513502" cy="588817"/>
        </a:xfrm>
        <a:prstGeom prst="rect">
          <a:avLst/>
        </a:prstGeom>
      </xdr:spPr>
    </xdr:pic>
    <xdr:clientData/>
  </xdr:twoCellAnchor>
  <xdr:twoCellAnchor>
    <xdr:from>
      <xdr:col>2</xdr:col>
      <xdr:colOff>267896</xdr:colOff>
      <xdr:row>466</xdr:row>
      <xdr:rowOff>38388</xdr:rowOff>
    </xdr:from>
    <xdr:to>
      <xdr:col>2</xdr:col>
      <xdr:colOff>676217</xdr:colOff>
      <xdr:row>466</xdr:row>
      <xdr:rowOff>709128</xdr:rowOff>
    </xdr:to>
    <xdr:pic>
      <xdr:nvPicPr>
        <xdr:cNvPr id="1003" name="Grafik 1002">
          <a:extLst>
            <a:ext uri="{FF2B5EF4-FFF2-40B4-BE49-F238E27FC236}">
              <a16:creationId xmlns:a16="http://schemas.microsoft.com/office/drawing/2014/main" id="{C429EDB8-1622-4908-9418-AEE9E25873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77" t="12841" r="27727" b="11932"/>
        <a:stretch/>
      </xdr:blipFill>
      <xdr:spPr>
        <a:xfrm>
          <a:off x="1067996" y="337232913"/>
          <a:ext cx="408321" cy="670740"/>
        </a:xfrm>
        <a:prstGeom prst="rect">
          <a:avLst/>
        </a:prstGeom>
      </xdr:spPr>
    </xdr:pic>
    <xdr:clientData/>
  </xdr:twoCellAnchor>
  <xdr:twoCellAnchor>
    <xdr:from>
      <xdr:col>2</xdr:col>
      <xdr:colOff>121227</xdr:colOff>
      <xdr:row>467</xdr:row>
      <xdr:rowOff>112569</xdr:rowOff>
    </xdr:from>
    <xdr:to>
      <xdr:col>2</xdr:col>
      <xdr:colOff>860151</xdr:colOff>
      <xdr:row>467</xdr:row>
      <xdr:rowOff>580159</xdr:rowOff>
    </xdr:to>
    <xdr:pic>
      <xdr:nvPicPr>
        <xdr:cNvPr id="1004" name="Grafik 1003">
          <a:extLst>
            <a:ext uri="{FF2B5EF4-FFF2-40B4-BE49-F238E27FC236}">
              <a16:creationId xmlns:a16="http://schemas.microsoft.com/office/drawing/2014/main" id="{98AD25BD-44A6-466C-AF71-6995237FEF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32" t="27955" r="16818" b="31704"/>
        <a:stretch/>
      </xdr:blipFill>
      <xdr:spPr>
        <a:xfrm>
          <a:off x="921327" y="338030994"/>
          <a:ext cx="738924" cy="467590"/>
        </a:xfrm>
        <a:prstGeom prst="rect">
          <a:avLst/>
        </a:prstGeom>
      </xdr:spPr>
    </xdr:pic>
    <xdr:clientData/>
  </xdr:twoCellAnchor>
  <xdr:twoCellAnchor>
    <xdr:from>
      <xdr:col>2</xdr:col>
      <xdr:colOff>265941</xdr:colOff>
      <xdr:row>468</xdr:row>
      <xdr:rowOff>62274</xdr:rowOff>
    </xdr:from>
    <xdr:to>
      <xdr:col>2</xdr:col>
      <xdr:colOff>677518</xdr:colOff>
      <xdr:row>468</xdr:row>
      <xdr:rowOff>687659</xdr:rowOff>
    </xdr:to>
    <xdr:pic>
      <xdr:nvPicPr>
        <xdr:cNvPr id="1005" name="Grafik 1004">
          <a:extLst>
            <a:ext uri="{FF2B5EF4-FFF2-40B4-BE49-F238E27FC236}">
              <a16:creationId xmlns:a16="http://schemas.microsoft.com/office/drawing/2014/main" id="{93BC0057-D488-469A-B11D-78B6CC8FC9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1" t="25478" r="34183" b="24841"/>
        <a:stretch/>
      </xdr:blipFill>
      <xdr:spPr>
        <a:xfrm>
          <a:off x="1066041" y="338704599"/>
          <a:ext cx="411577" cy="625385"/>
        </a:xfrm>
        <a:prstGeom prst="rect">
          <a:avLst/>
        </a:prstGeom>
      </xdr:spPr>
    </xdr:pic>
    <xdr:clientData/>
  </xdr:twoCellAnchor>
  <xdr:twoCellAnchor>
    <xdr:from>
      <xdr:col>2</xdr:col>
      <xdr:colOff>268432</xdr:colOff>
      <xdr:row>469</xdr:row>
      <xdr:rowOff>77932</xdr:rowOff>
    </xdr:from>
    <xdr:to>
      <xdr:col>2</xdr:col>
      <xdr:colOff>680009</xdr:colOff>
      <xdr:row>469</xdr:row>
      <xdr:rowOff>703317</xdr:rowOff>
    </xdr:to>
    <xdr:pic>
      <xdr:nvPicPr>
        <xdr:cNvPr id="1006" name="Grafik 1005">
          <a:extLst>
            <a:ext uri="{FF2B5EF4-FFF2-40B4-BE49-F238E27FC236}">
              <a16:creationId xmlns:a16="http://schemas.microsoft.com/office/drawing/2014/main" id="{D5AF8C26-2F97-434F-9F5F-C111BC09FA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1" t="25478" r="34183" b="24841"/>
        <a:stretch/>
      </xdr:blipFill>
      <xdr:spPr>
        <a:xfrm>
          <a:off x="1068532" y="339444157"/>
          <a:ext cx="411577" cy="625385"/>
        </a:xfrm>
        <a:prstGeom prst="rect">
          <a:avLst/>
        </a:prstGeom>
      </xdr:spPr>
    </xdr:pic>
    <xdr:clientData/>
  </xdr:twoCellAnchor>
  <xdr:twoCellAnchor>
    <xdr:from>
      <xdr:col>2</xdr:col>
      <xdr:colOff>290946</xdr:colOff>
      <xdr:row>470</xdr:row>
      <xdr:rowOff>57150</xdr:rowOff>
    </xdr:from>
    <xdr:to>
      <xdr:col>2</xdr:col>
      <xdr:colOff>702523</xdr:colOff>
      <xdr:row>470</xdr:row>
      <xdr:rowOff>682535</xdr:rowOff>
    </xdr:to>
    <xdr:pic>
      <xdr:nvPicPr>
        <xdr:cNvPr id="1007" name="Grafik 1006">
          <a:extLst>
            <a:ext uri="{FF2B5EF4-FFF2-40B4-BE49-F238E27FC236}">
              <a16:creationId xmlns:a16="http://schemas.microsoft.com/office/drawing/2014/main" id="{30B1DB6B-6BAE-4B79-9BA6-51455FC82B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1" t="25478" r="34183" b="24841"/>
        <a:stretch/>
      </xdr:blipFill>
      <xdr:spPr>
        <a:xfrm>
          <a:off x="1091046" y="340147275"/>
          <a:ext cx="411577" cy="625385"/>
        </a:xfrm>
        <a:prstGeom prst="rect">
          <a:avLst/>
        </a:prstGeom>
      </xdr:spPr>
    </xdr:pic>
    <xdr:clientData/>
  </xdr:twoCellAnchor>
  <xdr:twoCellAnchor>
    <xdr:from>
      <xdr:col>2</xdr:col>
      <xdr:colOff>268431</xdr:colOff>
      <xdr:row>471</xdr:row>
      <xdr:rowOff>51955</xdr:rowOff>
    </xdr:from>
    <xdr:to>
      <xdr:col>2</xdr:col>
      <xdr:colOff>648664</xdr:colOff>
      <xdr:row>471</xdr:row>
      <xdr:rowOff>684068</xdr:rowOff>
    </xdr:to>
    <xdr:pic>
      <xdr:nvPicPr>
        <xdr:cNvPr id="1008" name="Grafik 1007">
          <a:extLst>
            <a:ext uri="{FF2B5EF4-FFF2-40B4-BE49-F238E27FC236}">
              <a16:creationId xmlns:a16="http://schemas.microsoft.com/office/drawing/2014/main" id="{F26776DA-19BA-49CA-ACCD-B45516CF23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14" t="15796" r="27614" b="9773"/>
        <a:stretch/>
      </xdr:blipFill>
      <xdr:spPr>
        <a:xfrm>
          <a:off x="1068531" y="340865980"/>
          <a:ext cx="380233" cy="632113"/>
        </a:xfrm>
        <a:prstGeom prst="rect">
          <a:avLst/>
        </a:prstGeom>
      </xdr:spPr>
    </xdr:pic>
    <xdr:clientData/>
  </xdr:twoCellAnchor>
  <xdr:twoCellAnchor>
    <xdr:from>
      <xdr:col>2</xdr:col>
      <xdr:colOff>95250</xdr:colOff>
      <xdr:row>472</xdr:row>
      <xdr:rowOff>112567</xdr:rowOff>
    </xdr:from>
    <xdr:to>
      <xdr:col>2</xdr:col>
      <xdr:colOff>843082</xdr:colOff>
      <xdr:row>472</xdr:row>
      <xdr:rowOff>545522</xdr:rowOff>
    </xdr:to>
    <xdr:pic>
      <xdr:nvPicPr>
        <xdr:cNvPr id="1009" name="Grafik 1008">
          <a:extLst>
            <a:ext uri="{FF2B5EF4-FFF2-40B4-BE49-F238E27FC236}">
              <a16:creationId xmlns:a16="http://schemas.microsoft.com/office/drawing/2014/main" id="{EBACB6DB-C83C-4A43-93F7-591EF8CB3F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682" t="31704" r="16704" b="32046"/>
        <a:stretch/>
      </xdr:blipFill>
      <xdr:spPr>
        <a:xfrm>
          <a:off x="895350" y="341650492"/>
          <a:ext cx="747832" cy="432955"/>
        </a:xfrm>
        <a:prstGeom prst="rect">
          <a:avLst/>
        </a:prstGeom>
      </xdr:spPr>
    </xdr:pic>
    <xdr:clientData/>
  </xdr:twoCellAnchor>
  <xdr:twoCellAnchor>
    <xdr:from>
      <xdr:col>2</xdr:col>
      <xdr:colOff>155865</xdr:colOff>
      <xdr:row>473</xdr:row>
      <xdr:rowOff>95249</xdr:rowOff>
    </xdr:from>
    <xdr:to>
      <xdr:col>2</xdr:col>
      <xdr:colOff>763423</xdr:colOff>
      <xdr:row>473</xdr:row>
      <xdr:rowOff>666750</xdr:rowOff>
    </xdr:to>
    <xdr:pic>
      <xdr:nvPicPr>
        <xdr:cNvPr id="1010" name="Grafik 1009">
          <a:extLst>
            <a:ext uri="{FF2B5EF4-FFF2-40B4-BE49-F238E27FC236}">
              <a16:creationId xmlns:a16="http://schemas.microsoft.com/office/drawing/2014/main" id="{C956CEB4-BF09-4F65-BF92-E6CB7B5235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858" t="27557" r="27273" b="27414"/>
        <a:stretch/>
      </xdr:blipFill>
      <xdr:spPr>
        <a:xfrm>
          <a:off x="955965" y="342357074"/>
          <a:ext cx="607558" cy="571501"/>
        </a:xfrm>
        <a:prstGeom prst="rect">
          <a:avLst/>
        </a:prstGeom>
      </xdr:spPr>
    </xdr:pic>
    <xdr:clientData/>
  </xdr:twoCellAnchor>
  <xdr:twoCellAnchor>
    <xdr:from>
      <xdr:col>2</xdr:col>
      <xdr:colOff>135083</xdr:colOff>
      <xdr:row>474</xdr:row>
      <xdr:rowOff>91785</xdr:rowOff>
    </xdr:from>
    <xdr:to>
      <xdr:col>2</xdr:col>
      <xdr:colOff>742641</xdr:colOff>
      <xdr:row>474</xdr:row>
      <xdr:rowOff>663286</xdr:rowOff>
    </xdr:to>
    <xdr:pic>
      <xdr:nvPicPr>
        <xdr:cNvPr id="1011" name="Grafik 1010">
          <a:extLst>
            <a:ext uri="{FF2B5EF4-FFF2-40B4-BE49-F238E27FC236}">
              <a16:creationId xmlns:a16="http://schemas.microsoft.com/office/drawing/2014/main" id="{DA435638-1D66-43E4-9841-004C25F27A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858" t="27557" r="27273" b="27414"/>
        <a:stretch/>
      </xdr:blipFill>
      <xdr:spPr>
        <a:xfrm>
          <a:off x="935183" y="343077510"/>
          <a:ext cx="607558" cy="571501"/>
        </a:xfrm>
        <a:prstGeom prst="rect">
          <a:avLst/>
        </a:prstGeom>
      </xdr:spPr>
    </xdr:pic>
    <xdr:clientData/>
  </xdr:twoCellAnchor>
  <xdr:twoCellAnchor>
    <xdr:from>
      <xdr:col>2</xdr:col>
      <xdr:colOff>148937</xdr:colOff>
      <xdr:row>475</xdr:row>
      <xdr:rowOff>71004</xdr:rowOff>
    </xdr:from>
    <xdr:to>
      <xdr:col>2</xdr:col>
      <xdr:colOff>756495</xdr:colOff>
      <xdr:row>475</xdr:row>
      <xdr:rowOff>642505</xdr:rowOff>
    </xdr:to>
    <xdr:pic>
      <xdr:nvPicPr>
        <xdr:cNvPr id="1012" name="Grafik 1011">
          <a:extLst>
            <a:ext uri="{FF2B5EF4-FFF2-40B4-BE49-F238E27FC236}">
              <a16:creationId xmlns:a16="http://schemas.microsoft.com/office/drawing/2014/main" id="{26E00FD3-B472-4359-94C0-D2E663750D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858" t="27557" r="27273" b="27414"/>
        <a:stretch/>
      </xdr:blipFill>
      <xdr:spPr>
        <a:xfrm>
          <a:off x="949037" y="343780629"/>
          <a:ext cx="607558" cy="571501"/>
        </a:xfrm>
        <a:prstGeom prst="rect">
          <a:avLst/>
        </a:prstGeom>
      </xdr:spPr>
    </xdr:pic>
    <xdr:clientData/>
  </xdr:twoCellAnchor>
  <xdr:twoCellAnchor>
    <xdr:from>
      <xdr:col>2</xdr:col>
      <xdr:colOff>277092</xdr:colOff>
      <xdr:row>476</xdr:row>
      <xdr:rowOff>25979</xdr:rowOff>
    </xdr:from>
    <xdr:to>
      <xdr:col>2</xdr:col>
      <xdr:colOff>597477</xdr:colOff>
      <xdr:row>476</xdr:row>
      <xdr:rowOff>706249</xdr:rowOff>
    </xdr:to>
    <xdr:pic>
      <xdr:nvPicPr>
        <xdr:cNvPr id="1013" name="Grafik 1012">
          <a:extLst>
            <a:ext uri="{FF2B5EF4-FFF2-40B4-BE49-F238E27FC236}">
              <a16:creationId xmlns:a16="http://schemas.microsoft.com/office/drawing/2014/main" id="{01E186A8-B691-4C08-9EAF-23DD5ECA39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091" t="23296" r="36023" b="23863"/>
        <a:stretch/>
      </xdr:blipFill>
      <xdr:spPr>
        <a:xfrm>
          <a:off x="1077192" y="344459504"/>
          <a:ext cx="320385" cy="680270"/>
        </a:xfrm>
        <a:prstGeom prst="rect">
          <a:avLst/>
        </a:prstGeom>
      </xdr:spPr>
    </xdr:pic>
    <xdr:clientData/>
  </xdr:twoCellAnchor>
  <xdr:twoCellAnchor>
    <xdr:from>
      <xdr:col>2</xdr:col>
      <xdr:colOff>303069</xdr:colOff>
      <xdr:row>477</xdr:row>
      <xdr:rowOff>43295</xdr:rowOff>
    </xdr:from>
    <xdr:to>
      <xdr:col>2</xdr:col>
      <xdr:colOff>609102</xdr:colOff>
      <xdr:row>477</xdr:row>
      <xdr:rowOff>675408</xdr:rowOff>
    </xdr:to>
    <xdr:pic>
      <xdr:nvPicPr>
        <xdr:cNvPr id="1014" name="Grafik 1013">
          <a:extLst>
            <a:ext uri="{FF2B5EF4-FFF2-40B4-BE49-F238E27FC236}">
              <a16:creationId xmlns:a16="http://schemas.microsoft.com/office/drawing/2014/main" id="{A98D2D82-4D6F-486F-A43F-A379076282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003" t="23437" r="35560" b="24023"/>
        <a:stretch/>
      </xdr:blipFill>
      <xdr:spPr>
        <a:xfrm>
          <a:off x="1103169" y="345200720"/>
          <a:ext cx="306033" cy="632113"/>
        </a:xfrm>
        <a:prstGeom prst="rect">
          <a:avLst/>
        </a:prstGeom>
      </xdr:spPr>
    </xdr:pic>
    <xdr:clientData/>
  </xdr:twoCellAnchor>
  <xdr:twoCellAnchor>
    <xdr:from>
      <xdr:col>2</xdr:col>
      <xdr:colOff>181841</xdr:colOff>
      <xdr:row>478</xdr:row>
      <xdr:rowOff>60615</xdr:rowOff>
    </xdr:from>
    <xdr:to>
      <xdr:col>2</xdr:col>
      <xdr:colOff>770660</xdr:colOff>
      <xdr:row>478</xdr:row>
      <xdr:rowOff>659949</xdr:rowOff>
    </xdr:to>
    <xdr:pic>
      <xdr:nvPicPr>
        <xdr:cNvPr id="1015" name="Grafik 1014">
          <a:extLst>
            <a:ext uri="{FF2B5EF4-FFF2-40B4-BE49-F238E27FC236}">
              <a16:creationId xmlns:a16="http://schemas.microsoft.com/office/drawing/2014/main" id="{5B2856E8-CE9A-4F11-875D-859D374162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47" t="9059" r="10105" b="11498"/>
        <a:stretch/>
      </xdr:blipFill>
      <xdr:spPr>
        <a:xfrm>
          <a:off x="981941" y="345941940"/>
          <a:ext cx="588819" cy="599334"/>
        </a:xfrm>
        <a:prstGeom prst="rect">
          <a:avLst/>
        </a:prstGeom>
      </xdr:spPr>
    </xdr:pic>
    <xdr:clientData/>
  </xdr:twoCellAnchor>
  <xdr:twoCellAnchor>
    <xdr:from>
      <xdr:col>2</xdr:col>
      <xdr:colOff>173182</xdr:colOff>
      <xdr:row>480</xdr:row>
      <xdr:rowOff>60613</xdr:rowOff>
    </xdr:from>
    <xdr:to>
      <xdr:col>2</xdr:col>
      <xdr:colOff>762001</xdr:colOff>
      <xdr:row>480</xdr:row>
      <xdr:rowOff>659947</xdr:rowOff>
    </xdr:to>
    <xdr:pic>
      <xdr:nvPicPr>
        <xdr:cNvPr id="1016" name="Grafik 1015">
          <a:extLst>
            <a:ext uri="{FF2B5EF4-FFF2-40B4-BE49-F238E27FC236}">
              <a16:creationId xmlns:a16="http://schemas.microsoft.com/office/drawing/2014/main" id="{DC221886-ACD7-431C-A3BF-2415147307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47" t="9059" r="10105" b="11498"/>
        <a:stretch/>
      </xdr:blipFill>
      <xdr:spPr>
        <a:xfrm>
          <a:off x="973282" y="347389738"/>
          <a:ext cx="588819" cy="599334"/>
        </a:xfrm>
        <a:prstGeom prst="rect">
          <a:avLst/>
        </a:prstGeom>
      </xdr:spPr>
    </xdr:pic>
    <xdr:clientData/>
  </xdr:twoCellAnchor>
  <xdr:twoCellAnchor>
    <xdr:from>
      <xdr:col>2</xdr:col>
      <xdr:colOff>173181</xdr:colOff>
      <xdr:row>479</xdr:row>
      <xdr:rowOff>51955</xdr:rowOff>
    </xdr:from>
    <xdr:to>
      <xdr:col>2</xdr:col>
      <xdr:colOff>762000</xdr:colOff>
      <xdr:row>479</xdr:row>
      <xdr:rowOff>651289</xdr:rowOff>
    </xdr:to>
    <xdr:pic>
      <xdr:nvPicPr>
        <xdr:cNvPr id="1017" name="Grafik 1016">
          <a:extLst>
            <a:ext uri="{FF2B5EF4-FFF2-40B4-BE49-F238E27FC236}">
              <a16:creationId xmlns:a16="http://schemas.microsoft.com/office/drawing/2014/main" id="{48486FF6-8A3D-4E1D-AA51-4510448E8A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47" t="9059" r="10105" b="11498"/>
        <a:stretch/>
      </xdr:blipFill>
      <xdr:spPr>
        <a:xfrm>
          <a:off x="973281" y="346657180"/>
          <a:ext cx="588819" cy="599334"/>
        </a:xfrm>
        <a:prstGeom prst="rect">
          <a:avLst/>
        </a:prstGeom>
      </xdr:spPr>
    </xdr:pic>
    <xdr:clientData/>
  </xdr:twoCellAnchor>
  <xdr:twoCellAnchor>
    <xdr:from>
      <xdr:col>2</xdr:col>
      <xdr:colOff>259774</xdr:colOff>
      <xdr:row>449</xdr:row>
      <xdr:rowOff>43295</xdr:rowOff>
    </xdr:from>
    <xdr:to>
      <xdr:col>2</xdr:col>
      <xdr:colOff>597478</xdr:colOff>
      <xdr:row>449</xdr:row>
      <xdr:rowOff>694164</xdr:rowOff>
    </xdr:to>
    <xdr:pic>
      <xdr:nvPicPr>
        <xdr:cNvPr id="1018" name="Grafik 1017">
          <a:extLst>
            <a:ext uri="{FF2B5EF4-FFF2-40B4-BE49-F238E27FC236}">
              <a16:creationId xmlns:a16="http://schemas.microsoft.com/office/drawing/2014/main" id="{AA19EE16-F3BB-4E96-A44E-8113A4BE82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091" t="18409" r="33068" b="18296"/>
        <a:stretch/>
      </xdr:blipFill>
      <xdr:spPr>
        <a:xfrm>
          <a:off x="1059874" y="348096320"/>
          <a:ext cx="337704" cy="650869"/>
        </a:xfrm>
        <a:prstGeom prst="rect">
          <a:avLst/>
        </a:prstGeom>
      </xdr:spPr>
    </xdr:pic>
    <xdr:clientData/>
  </xdr:twoCellAnchor>
  <xdr:twoCellAnchor>
    <xdr:from>
      <xdr:col>2</xdr:col>
      <xdr:colOff>251114</xdr:colOff>
      <xdr:row>450</xdr:row>
      <xdr:rowOff>43297</xdr:rowOff>
    </xdr:from>
    <xdr:to>
      <xdr:col>2</xdr:col>
      <xdr:colOff>580159</xdr:colOff>
      <xdr:row>450</xdr:row>
      <xdr:rowOff>675897</xdr:rowOff>
    </xdr:to>
    <xdr:pic>
      <xdr:nvPicPr>
        <xdr:cNvPr id="1019" name="Grafik 1018">
          <a:extLst>
            <a:ext uri="{FF2B5EF4-FFF2-40B4-BE49-F238E27FC236}">
              <a16:creationId xmlns:a16="http://schemas.microsoft.com/office/drawing/2014/main" id="{5AD481E3-88D7-435C-99F4-B98E577032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295" t="18750" r="34432" b="19205"/>
        <a:stretch/>
      </xdr:blipFill>
      <xdr:spPr>
        <a:xfrm>
          <a:off x="1051214" y="348820222"/>
          <a:ext cx="329045" cy="632600"/>
        </a:xfrm>
        <a:prstGeom prst="rect">
          <a:avLst/>
        </a:prstGeom>
      </xdr:spPr>
    </xdr:pic>
    <xdr:clientData/>
  </xdr:twoCellAnchor>
  <xdr:twoCellAnchor>
    <xdr:from>
      <xdr:col>2</xdr:col>
      <xdr:colOff>77932</xdr:colOff>
      <xdr:row>451</xdr:row>
      <xdr:rowOff>34637</xdr:rowOff>
    </xdr:from>
    <xdr:to>
      <xdr:col>2</xdr:col>
      <xdr:colOff>825765</xdr:colOff>
      <xdr:row>451</xdr:row>
      <xdr:rowOff>675409</xdr:rowOff>
    </xdr:to>
    <xdr:pic>
      <xdr:nvPicPr>
        <xdr:cNvPr id="1020" name="Grafik 1019">
          <a:extLst>
            <a:ext uri="{FF2B5EF4-FFF2-40B4-BE49-F238E27FC236}">
              <a16:creationId xmlns:a16="http://schemas.microsoft.com/office/drawing/2014/main" id="{7025E1E6-9250-4F3E-B877-B6A5E3D354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05" t="28523" r="22614" b="25909"/>
        <a:stretch/>
      </xdr:blipFill>
      <xdr:spPr>
        <a:xfrm>
          <a:off x="878032" y="349535462"/>
          <a:ext cx="747833" cy="640772"/>
        </a:xfrm>
        <a:prstGeom prst="rect">
          <a:avLst/>
        </a:prstGeom>
      </xdr:spPr>
    </xdr:pic>
    <xdr:clientData/>
  </xdr:twoCellAnchor>
  <xdr:twoCellAnchor>
    <xdr:from>
      <xdr:col>2</xdr:col>
      <xdr:colOff>69275</xdr:colOff>
      <xdr:row>452</xdr:row>
      <xdr:rowOff>25979</xdr:rowOff>
    </xdr:from>
    <xdr:to>
      <xdr:col>2</xdr:col>
      <xdr:colOff>813955</xdr:colOff>
      <xdr:row>452</xdr:row>
      <xdr:rowOff>690240</xdr:rowOff>
    </xdr:to>
    <xdr:pic>
      <xdr:nvPicPr>
        <xdr:cNvPr id="1021" name="Grafik 1020">
          <a:extLst>
            <a:ext uri="{FF2B5EF4-FFF2-40B4-BE49-F238E27FC236}">
              <a16:creationId xmlns:a16="http://schemas.microsoft.com/office/drawing/2014/main" id="{CB1AA5E0-F637-4801-B2EB-97B59DA274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99" t="27124" r="22701" b="24796"/>
        <a:stretch/>
      </xdr:blipFill>
      <xdr:spPr>
        <a:xfrm>
          <a:off x="869375" y="350250704"/>
          <a:ext cx="744680" cy="664261"/>
        </a:xfrm>
        <a:prstGeom prst="rect">
          <a:avLst/>
        </a:prstGeom>
      </xdr:spPr>
    </xdr:pic>
    <xdr:clientData/>
  </xdr:twoCellAnchor>
  <xdr:twoCellAnchor>
    <xdr:from>
      <xdr:col>2</xdr:col>
      <xdr:colOff>181843</xdr:colOff>
      <xdr:row>453</xdr:row>
      <xdr:rowOff>25978</xdr:rowOff>
    </xdr:from>
    <xdr:to>
      <xdr:col>2</xdr:col>
      <xdr:colOff>770660</xdr:colOff>
      <xdr:row>453</xdr:row>
      <xdr:rowOff>710478</xdr:rowOff>
    </xdr:to>
    <xdr:pic>
      <xdr:nvPicPr>
        <xdr:cNvPr id="1022" name="Grafik 1021">
          <a:extLst>
            <a:ext uri="{FF2B5EF4-FFF2-40B4-BE49-F238E27FC236}">
              <a16:creationId xmlns:a16="http://schemas.microsoft.com/office/drawing/2014/main" id="{961ED734-ABA7-4C0F-97EB-AC1597E08C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22" t="13523" r="17841" b="12500"/>
        <a:stretch/>
      </xdr:blipFill>
      <xdr:spPr>
        <a:xfrm>
          <a:off x="981943" y="350974603"/>
          <a:ext cx="588817" cy="684500"/>
        </a:xfrm>
        <a:prstGeom prst="rect">
          <a:avLst/>
        </a:prstGeom>
      </xdr:spPr>
    </xdr:pic>
    <xdr:clientData/>
  </xdr:twoCellAnchor>
  <xdr:twoCellAnchor>
    <xdr:from>
      <xdr:col>2</xdr:col>
      <xdr:colOff>164525</xdr:colOff>
      <xdr:row>454</xdr:row>
      <xdr:rowOff>190499</xdr:rowOff>
    </xdr:from>
    <xdr:to>
      <xdr:col>2</xdr:col>
      <xdr:colOff>839932</xdr:colOff>
      <xdr:row>454</xdr:row>
      <xdr:rowOff>459066</xdr:rowOff>
    </xdr:to>
    <xdr:pic>
      <xdr:nvPicPr>
        <xdr:cNvPr id="1023" name="Grafik 1022">
          <a:extLst>
            <a:ext uri="{FF2B5EF4-FFF2-40B4-BE49-F238E27FC236}">
              <a16:creationId xmlns:a16="http://schemas.microsoft.com/office/drawing/2014/main" id="{DB17F6FD-F475-4AFA-BEE9-58869B26E6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77" t="37386" r="15795" b="39660"/>
        <a:stretch/>
      </xdr:blipFill>
      <xdr:spPr>
        <a:xfrm>
          <a:off x="964625" y="351863024"/>
          <a:ext cx="675407" cy="268567"/>
        </a:xfrm>
        <a:prstGeom prst="rect">
          <a:avLst/>
        </a:prstGeom>
      </xdr:spPr>
    </xdr:pic>
    <xdr:clientData/>
  </xdr:twoCellAnchor>
  <xdr:twoCellAnchor>
    <xdr:from>
      <xdr:col>2</xdr:col>
      <xdr:colOff>112568</xdr:colOff>
      <xdr:row>455</xdr:row>
      <xdr:rowOff>60614</xdr:rowOff>
    </xdr:from>
    <xdr:to>
      <xdr:col>2</xdr:col>
      <xdr:colOff>813952</xdr:colOff>
      <xdr:row>455</xdr:row>
      <xdr:rowOff>635796</xdr:rowOff>
    </xdr:to>
    <xdr:pic>
      <xdr:nvPicPr>
        <xdr:cNvPr id="1024" name="Grafik 1023">
          <a:extLst>
            <a:ext uri="{FF2B5EF4-FFF2-40B4-BE49-F238E27FC236}">
              <a16:creationId xmlns:a16="http://schemas.microsoft.com/office/drawing/2014/main" id="{C1FF6160-799F-49B2-9422-677F8CFA41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688" t="33239" r="29261" b="33096"/>
        <a:stretch/>
      </xdr:blipFill>
      <xdr:spPr>
        <a:xfrm>
          <a:off x="912668" y="352457039"/>
          <a:ext cx="701384" cy="575182"/>
        </a:xfrm>
        <a:prstGeom prst="rect">
          <a:avLst/>
        </a:prstGeom>
      </xdr:spPr>
    </xdr:pic>
    <xdr:clientData/>
  </xdr:twoCellAnchor>
  <xdr:twoCellAnchor>
    <xdr:from>
      <xdr:col>2</xdr:col>
      <xdr:colOff>77932</xdr:colOff>
      <xdr:row>456</xdr:row>
      <xdr:rowOff>69272</xdr:rowOff>
    </xdr:from>
    <xdr:to>
      <xdr:col>2</xdr:col>
      <xdr:colOff>779316</xdr:colOff>
      <xdr:row>456</xdr:row>
      <xdr:rowOff>644454</xdr:rowOff>
    </xdr:to>
    <xdr:pic>
      <xdr:nvPicPr>
        <xdr:cNvPr id="1025" name="Grafik 1024">
          <a:extLst>
            <a:ext uri="{FF2B5EF4-FFF2-40B4-BE49-F238E27FC236}">
              <a16:creationId xmlns:a16="http://schemas.microsoft.com/office/drawing/2014/main" id="{BA0AE3B8-4003-4114-AB8A-79561A3583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688" t="33239" r="29261" b="33096"/>
        <a:stretch/>
      </xdr:blipFill>
      <xdr:spPr>
        <a:xfrm>
          <a:off x="878032" y="353189597"/>
          <a:ext cx="701384" cy="575182"/>
        </a:xfrm>
        <a:prstGeom prst="rect">
          <a:avLst/>
        </a:prstGeom>
      </xdr:spPr>
    </xdr:pic>
    <xdr:clientData/>
  </xdr:twoCellAnchor>
  <xdr:twoCellAnchor>
    <xdr:from>
      <xdr:col>2</xdr:col>
      <xdr:colOff>83127</xdr:colOff>
      <xdr:row>457</xdr:row>
      <xdr:rowOff>91786</xdr:rowOff>
    </xdr:from>
    <xdr:to>
      <xdr:col>2</xdr:col>
      <xdr:colOff>784511</xdr:colOff>
      <xdr:row>457</xdr:row>
      <xdr:rowOff>666968</xdr:rowOff>
    </xdr:to>
    <xdr:pic>
      <xdr:nvPicPr>
        <xdr:cNvPr id="1027" name="Grafik 1026">
          <a:extLst>
            <a:ext uri="{FF2B5EF4-FFF2-40B4-BE49-F238E27FC236}">
              <a16:creationId xmlns:a16="http://schemas.microsoft.com/office/drawing/2014/main" id="{3E264225-E2D4-49BC-9ED0-45EE6F0A80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688" t="33239" r="29261" b="33096"/>
        <a:stretch/>
      </xdr:blipFill>
      <xdr:spPr>
        <a:xfrm>
          <a:off x="883227" y="353936011"/>
          <a:ext cx="701384" cy="575182"/>
        </a:xfrm>
        <a:prstGeom prst="rect">
          <a:avLst/>
        </a:prstGeom>
      </xdr:spPr>
    </xdr:pic>
    <xdr:clientData/>
  </xdr:twoCellAnchor>
  <xdr:twoCellAnchor>
    <xdr:from>
      <xdr:col>2</xdr:col>
      <xdr:colOff>155866</xdr:colOff>
      <xdr:row>458</xdr:row>
      <xdr:rowOff>51956</xdr:rowOff>
    </xdr:from>
    <xdr:to>
      <xdr:col>2</xdr:col>
      <xdr:colOff>744684</xdr:colOff>
      <xdr:row>458</xdr:row>
      <xdr:rowOff>714129</xdr:rowOff>
    </xdr:to>
    <xdr:pic>
      <xdr:nvPicPr>
        <xdr:cNvPr id="1028" name="Grafik 1027">
          <a:extLst>
            <a:ext uri="{FF2B5EF4-FFF2-40B4-BE49-F238E27FC236}">
              <a16:creationId xmlns:a16="http://schemas.microsoft.com/office/drawing/2014/main" id="{0C3E88C3-F046-4392-AEBD-2F84F8C2A5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05" t="12386" r="15795" b="11704"/>
        <a:stretch/>
      </xdr:blipFill>
      <xdr:spPr>
        <a:xfrm>
          <a:off x="955966" y="354620081"/>
          <a:ext cx="588818" cy="662173"/>
        </a:xfrm>
        <a:prstGeom prst="rect">
          <a:avLst/>
        </a:prstGeom>
      </xdr:spPr>
    </xdr:pic>
    <xdr:clientData/>
  </xdr:twoCellAnchor>
  <xdr:twoCellAnchor>
    <xdr:from>
      <xdr:col>2</xdr:col>
      <xdr:colOff>138547</xdr:colOff>
      <xdr:row>459</xdr:row>
      <xdr:rowOff>190500</xdr:rowOff>
    </xdr:from>
    <xdr:to>
      <xdr:col>2</xdr:col>
      <xdr:colOff>891887</xdr:colOff>
      <xdr:row>459</xdr:row>
      <xdr:rowOff>502279</xdr:rowOff>
    </xdr:to>
    <xdr:pic>
      <xdr:nvPicPr>
        <xdr:cNvPr id="1029" name="Grafik 1028">
          <a:extLst>
            <a:ext uri="{FF2B5EF4-FFF2-40B4-BE49-F238E27FC236}">
              <a16:creationId xmlns:a16="http://schemas.microsoft.com/office/drawing/2014/main" id="{615AB998-250D-4E27-89C7-F44387DD16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159" t="36818" r="15455" b="39432"/>
        <a:stretch/>
      </xdr:blipFill>
      <xdr:spPr>
        <a:xfrm>
          <a:off x="938647" y="355482525"/>
          <a:ext cx="753340" cy="311779"/>
        </a:xfrm>
        <a:prstGeom prst="rect">
          <a:avLst/>
        </a:prstGeom>
      </xdr:spPr>
    </xdr:pic>
    <xdr:clientData/>
  </xdr:twoCellAnchor>
  <xdr:twoCellAnchor>
    <xdr:from>
      <xdr:col>2</xdr:col>
      <xdr:colOff>112568</xdr:colOff>
      <xdr:row>460</xdr:row>
      <xdr:rowOff>129887</xdr:rowOff>
    </xdr:from>
    <xdr:to>
      <xdr:col>2</xdr:col>
      <xdr:colOff>865910</xdr:colOff>
      <xdr:row>460</xdr:row>
      <xdr:rowOff>682872</xdr:rowOff>
    </xdr:to>
    <xdr:pic>
      <xdr:nvPicPr>
        <xdr:cNvPr id="1030" name="Grafik 1029">
          <a:extLst>
            <a:ext uri="{FF2B5EF4-FFF2-40B4-BE49-F238E27FC236}">
              <a16:creationId xmlns:a16="http://schemas.microsoft.com/office/drawing/2014/main" id="{7BA1B8BD-CBAF-470A-827A-03D7CA679A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29" t="34517" r="30114" b="36079"/>
        <a:stretch/>
      </xdr:blipFill>
      <xdr:spPr>
        <a:xfrm>
          <a:off x="912668" y="356145812"/>
          <a:ext cx="753342" cy="552985"/>
        </a:xfrm>
        <a:prstGeom prst="rect">
          <a:avLst/>
        </a:prstGeom>
      </xdr:spPr>
    </xdr:pic>
    <xdr:clientData/>
  </xdr:twoCellAnchor>
  <xdr:twoCellAnchor>
    <xdr:from>
      <xdr:col>2</xdr:col>
      <xdr:colOff>121227</xdr:colOff>
      <xdr:row>461</xdr:row>
      <xdr:rowOff>103909</xdr:rowOff>
    </xdr:from>
    <xdr:to>
      <xdr:col>2</xdr:col>
      <xdr:colOff>874569</xdr:colOff>
      <xdr:row>461</xdr:row>
      <xdr:rowOff>656894</xdr:rowOff>
    </xdr:to>
    <xdr:pic>
      <xdr:nvPicPr>
        <xdr:cNvPr id="1031" name="Grafik 1030">
          <a:extLst>
            <a:ext uri="{FF2B5EF4-FFF2-40B4-BE49-F238E27FC236}">
              <a16:creationId xmlns:a16="http://schemas.microsoft.com/office/drawing/2014/main" id="{3839411D-DCDE-428F-8B0B-F3E8F978C0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29" t="34517" r="30114" b="36079"/>
        <a:stretch/>
      </xdr:blipFill>
      <xdr:spPr>
        <a:xfrm>
          <a:off x="921327" y="356843734"/>
          <a:ext cx="753342" cy="552985"/>
        </a:xfrm>
        <a:prstGeom prst="rect">
          <a:avLst/>
        </a:prstGeom>
      </xdr:spPr>
    </xdr:pic>
    <xdr:clientData/>
  </xdr:twoCellAnchor>
  <xdr:twoCellAnchor>
    <xdr:from>
      <xdr:col>2</xdr:col>
      <xdr:colOff>74468</xdr:colOff>
      <xdr:row>462</xdr:row>
      <xdr:rowOff>91787</xdr:rowOff>
    </xdr:from>
    <xdr:to>
      <xdr:col>2</xdr:col>
      <xdr:colOff>827810</xdr:colOff>
      <xdr:row>462</xdr:row>
      <xdr:rowOff>644772</xdr:rowOff>
    </xdr:to>
    <xdr:pic>
      <xdr:nvPicPr>
        <xdr:cNvPr id="1032" name="Grafik 1031">
          <a:extLst>
            <a:ext uri="{FF2B5EF4-FFF2-40B4-BE49-F238E27FC236}">
              <a16:creationId xmlns:a16="http://schemas.microsoft.com/office/drawing/2014/main" id="{2E395453-29C2-4E18-BCF0-8A15DBF740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29" t="34517" r="30114" b="36079"/>
        <a:stretch/>
      </xdr:blipFill>
      <xdr:spPr>
        <a:xfrm>
          <a:off x="874568" y="357555512"/>
          <a:ext cx="753342" cy="552985"/>
        </a:xfrm>
        <a:prstGeom prst="rect">
          <a:avLst/>
        </a:prstGeom>
      </xdr:spPr>
    </xdr:pic>
    <xdr:clientData/>
  </xdr:twoCellAnchor>
  <xdr:twoCellAnchor>
    <xdr:from>
      <xdr:col>2</xdr:col>
      <xdr:colOff>225137</xdr:colOff>
      <xdr:row>463</xdr:row>
      <xdr:rowOff>34638</xdr:rowOff>
    </xdr:from>
    <xdr:to>
      <xdr:col>2</xdr:col>
      <xdr:colOff>701386</xdr:colOff>
      <xdr:row>463</xdr:row>
      <xdr:rowOff>708395</xdr:rowOff>
    </xdr:to>
    <xdr:pic>
      <xdr:nvPicPr>
        <xdr:cNvPr id="1033" name="Grafik 1032">
          <a:extLst>
            <a:ext uri="{FF2B5EF4-FFF2-40B4-BE49-F238E27FC236}">
              <a16:creationId xmlns:a16="http://schemas.microsoft.com/office/drawing/2014/main" id="{D80184D5-C5BC-46BE-9CC8-BF3E59F3A8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955" t="26364" r="33068" b="25569"/>
        <a:stretch/>
      </xdr:blipFill>
      <xdr:spPr>
        <a:xfrm>
          <a:off x="1025237" y="358222263"/>
          <a:ext cx="476249" cy="673757"/>
        </a:xfrm>
        <a:prstGeom prst="rect">
          <a:avLst/>
        </a:prstGeom>
      </xdr:spPr>
    </xdr:pic>
    <xdr:clientData/>
  </xdr:twoCellAnchor>
  <xdr:twoCellAnchor>
    <xdr:from>
      <xdr:col>2</xdr:col>
      <xdr:colOff>225137</xdr:colOff>
      <xdr:row>464</xdr:row>
      <xdr:rowOff>25977</xdr:rowOff>
    </xdr:from>
    <xdr:to>
      <xdr:col>2</xdr:col>
      <xdr:colOff>701387</xdr:colOff>
      <xdr:row>464</xdr:row>
      <xdr:rowOff>689960</xdr:rowOff>
    </xdr:to>
    <xdr:pic>
      <xdr:nvPicPr>
        <xdr:cNvPr id="1034" name="Grafik 1033">
          <a:extLst>
            <a:ext uri="{FF2B5EF4-FFF2-40B4-BE49-F238E27FC236}">
              <a16:creationId xmlns:a16="http://schemas.microsoft.com/office/drawing/2014/main" id="{833A9BB4-FB70-4CB7-9570-0F4CA59601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818" t="26279" r="33949" b="25995"/>
        <a:stretch/>
      </xdr:blipFill>
      <xdr:spPr>
        <a:xfrm>
          <a:off x="1025237" y="358937502"/>
          <a:ext cx="476250" cy="663983"/>
        </a:xfrm>
        <a:prstGeom prst="rect">
          <a:avLst/>
        </a:prstGeom>
      </xdr:spPr>
    </xdr:pic>
    <xdr:clientData/>
  </xdr:twoCellAnchor>
  <xdr:twoCellAnchor>
    <xdr:from>
      <xdr:col>2</xdr:col>
      <xdr:colOff>155865</xdr:colOff>
      <xdr:row>545</xdr:row>
      <xdr:rowOff>95250</xdr:rowOff>
    </xdr:from>
    <xdr:to>
      <xdr:col>2</xdr:col>
      <xdr:colOff>640773</xdr:colOff>
      <xdr:row>545</xdr:row>
      <xdr:rowOff>666531</xdr:rowOff>
    </xdr:to>
    <xdr:pic>
      <xdr:nvPicPr>
        <xdr:cNvPr id="1035" name="Grafik 1034">
          <a:extLst>
            <a:ext uri="{FF2B5EF4-FFF2-40B4-BE49-F238E27FC236}">
              <a16:creationId xmlns:a16="http://schemas.microsoft.com/office/drawing/2014/main" id="{63EEEB96-E8C6-4991-9182-547E54F5C5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897" t="9026" r="42548" b="67309"/>
        <a:stretch/>
      </xdr:blipFill>
      <xdr:spPr>
        <a:xfrm>
          <a:off x="955965" y="360454575"/>
          <a:ext cx="484908" cy="571281"/>
        </a:xfrm>
        <a:prstGeom prst="rect">
          <a:avLst/>
        </a:prstGeom>
      </xdr:spPr>
    </xdr:pic>
    <xdr:clientData/>
  </xdr:twoCellAnchor>
  <xdr:twoCellAnchor>
    <xdr:from>
      <xdr:col>2</xdr:col>
      <xdr:colOff>164523</xdr:colOff>
      <xdr:row>550</xdr:row>
      <xdr:rowOff>34636</xdr:rowOff>
    </xdr:from>
    <xdr:to>
      <xdr:col>2</xdr:col>
      <xdr:colOff>562842</xdr:colOff>
      <xdr:row>550</xdr:row>
      <xdr:rowOff>646544</xdr:rowOff>
    </xdr:to>
    <xdr:pic>
      <xdr:nvPicPr>
        <xdr:cNvPr id="1036" name="Grafik 1035">
          <a:extLst>
            <a:ext uri="{FF2B5EF4-FFF2-40B4-BE49-F238E27FC236}">
              <a16:creationId xmlns:a16="http://schemas.microsoft.com/office/drawing/2014/main" id="{577305EA-8D62-40DE-8A5E-DE499FEDB3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457" r="41511" b="76382"/>
        <a:stretch/>
      </xdr:blipFill>
      <xdr:spPr>
        <a:xfrm>
          <a:off x="964623" y="364013461"/>
          <a:ext cx="398319" cy="611908"/>
        </a:xfrm>
        <a:prstGeom prst="rect">
          <a:avLst/>
        </a:prstGeom>
      </xdr:spPr>
    </xdr:pic>
    <xdr:clientData/>
  </xdr:twoCellAnchor>
  <xdr:twoCellAnchor>
    <xdr:from>
      <xdr:col>2</xdr:col>
      <xdr:colOff>199160</xdr:colOff>
      <xdr:row>549</xdr:row>
      <xdr:rowOff>86590</xdr:rowOff>
    </xdr:from>
    <xdr:to>
      <xdr:col>2</xdr:col>
      <xdr:colOff>597479</xdr:colOff>
      <xdr:row>549</xdr:row>
      <xdr:rowOff>698498</xdr:rowOff>
    </xdr:to>
    <xdr:pic>
      <xdr:nvPicPr>
        <xdr:cNvPr id="1037" name="Grafik 1036">
          <a:extLst>
            <a:ext uri="{FF2B5EF4-FFF2-40B4-BE49-F238E27FC236}">
              <a16:creationId xmlns:a16="http://schemas.microsoft.com/office/drawing/2014/main" id="{56CD30B4-F416-4BCB-8B74-3B6A5E45BF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457" r="41511" b="76382"/>
        <a:stretch/>
      </xdr:blipFill>
      <xdr:spPr>
        <a:xfrm>
          <a:off x="999260" y="363341515"/>
          <a:ext cx="398319" cy="611908"/>
        </a:xfrm>
        <a:prstGeom prst="rect">
          <a:avLst/>
        </a:prstGeom>
      </xdr:spPr>
    </xdr:pic>
    <xdr:clientData/>
  </xdr:twoCellAnchor>
  <xdr:twoCellAnchor>
    <xdr:from>
      <xdr:col>2</xdr:col>
      <xdr:colOff>181841</xdr:colOff>
      <xdr:row>548</xdr:row>
      <xdr:rowOff>77931</xdr:rowOff>
    </xdr:from>
    <xdr:to>
      <xdr:col>2</xdr:col>
      <xdr:colOff>580160</xdr:colOff>
      <xdr:row>548</xdr:row>
      <xdr:rowOff>689839</xdr:rowOff>
    </xdr:to>
    <xdr:pic>
      <xdr:nvPicPr>
        <xdr:cNvPr id="1038" name="Grafik 1037">
          <a:extLst>
            <a:ext uri="{FF2B5EF4-FFF2-40B4-BE49-F238E27FC236}">
              <a16:creationId xmlns:a16="http://schemas.microsoft.com/office/drawing/2014/main" id="{DD3B0706-4D76-494C-A244-D576E0718C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457" r="41511" b="76382"/>
        <a:stretch/>
      </xdr:blipFill>
      <xdr:spPr>
        <a:xfrm>
          <a:off x="981941" y="362608956"/>
          <a:ext cx="398319" cy="611908"/>
        </a:xfrm>
        <a:prstGeom prst="rect">
          <a:avLst/>
        </a:prstGeom>
      </xdr:spPr>
    </xdr:pic>
    <xdr:clientData/>
  </xdr:twoCellAnchor>
  <xdr:twoCellAnchor>
    <xdr:from>
      <xdr:col>2</xdr:col>
      <xdr:colOff>173181</xdr:colOff>
      <xdr:row>551</xdr:row>
      <xdr:rowOff>43295</xdr:rowOff>
    </xdr:from>
    <xdr:to>
      <xdr:col>2</xdr:col>
      <xdr:colOff>571500</xdr:colOff>
      <xdr:row>551</xdr:row>
      <xdr:rowOff>655203</xdr:rowOff>
    </xdr:to>
    <xdr:pic>
      <xdr:nvPicPr>
        <xdr:cNvPr id="1039" name="Grafik 1038">
          <a:extLst>
            <a:ext uri="{FF2B5EF4-FFF2-40B4-BE49-F238E27FC236}">
              <a16:creationId xmlns:a16="http://schemas.microsoft.com/office/drawing/2014/main" id="{A367B856-85AC-4823-ADF2-E347A046D1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457" r="41511" b="76382"/>
        <a:stretch/>
      </xdr:blipFill>
      <xdr:spPr>
        <a:xfrm>
          <a:off x="973281" y="364746020"/>
          <a:ext cx="398319" cy="611908"/>
        </a:xfrm>
        <a:prstGeom prst="rect">
          <a:avLst/>
        </a:prstGeom>
      </xdr:spPr>
    </xdr:pic>
    <xdr:clientData/>
  </xdr:twoCellAnchor>
  <xdr:twoCellAnchor>
    <xdr:from>
      <xdr:col>2</xdr:col>
      <xdr:colOff>164524</xdr:colOff>
      <xdr:row>552</xdr:row>
      <xdr:rowOff>43295</xdr:rowOff>
    </xdr:from>
    <xdr:to>
      <xdr:col>2</xdr:col>
      <xdr:colOff>528206</xdr:colOff>
      <xdr:row>552</xdr:row>
      <xdr:rowOff>655203</xdr:rowOff>
    </xdr:to>
    <xdr:pic>
      <xdr:nvPicPr>
        <xdr:cNvPr id="1040" name="Grafik 1039">
          <a:extLst>
            <a:ext uri="{FF2B5EF4-FFF2-40B4-BE49-F238E27FC236}">
              <a16:creationId xmlns:a16="http://schemas.microsoft.com/office/drawing/2014/main" id="{921AAE84-4C73-4A3A-8F63-3168C85F82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457" r="41511" b="76382"/>
        <a:stretch/>
      </xdr:blipFill>
      <xdr:spPr>
        <a:xfrm>
          <a:off x="964624" y="365469920"/>
          <a:ext cx="363682" cy="611908"/>
        </a:xfrm>
        <a:prstGeom prst="rect">
          <a:avLst/>
        </a:prstGeom>
      </xdr:spPr>
    </xdr:pic>
    <xdr:clientData/>
  </xdr:twoCellAnchor>
  <xdr:twoCellAnchor>
    <xdr:from>
      <xdr:col>2</xdr:col>
      <xdr:colOff>164523</xdr:colOff>
      <xdr:row>553</xdr:row>
      <xdr:rowOff>77932</xdr:rowOff>
    </xdr:from>
    <xdr:to>
      <xdr:col>2</xdr:col>
      <xdr:colOff>562842</xdr:colOff>
      <xdr:row>553</xdr:row>
      <xdr:rowOff>689840</xdr:rowOff>
    </xdr:to>
    <xdr:pic>
      <xdr:nvPicPr>
        <xdr:cNvPr id="1041" name="Grafik 1040">
          <a:extLst>
            <a:ext uri="{FF2B5EF4-FFF2-40B4-BE49-F238E27FC236}">
              <a16:creationId xmlns:a16="http://schemas.microsoft.com/office/drawing/2014/main" id="{C65099C2-5983-4E36-9BC1-B90A16037C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457" r="41511" b="76382"/>
        <a:stretch/>
      </xdr:blipFill>
      <xdr:spPr>
        <a:xfrm>
          <a:off x="964623" y="366228457"/>
          <a:ext cx="398319" cy="611908"/>
        </a:xfrm>
        <a:prstGeom prst="rect">
          <a:avLst/>
        </a:prstGeom>
      </xdr:spPr>
    </xdr:pic>
    <xdr:clientData/>
  </xdr:twoCellAnchor>
  <xdr:twoCellAnchor>
    <xdr:from>
      <xdr:col>2</xdr:col>
      <xdr:colOff>181841</xdr:colOff>
      <xdr:row>554</xdr:row>
      <xdr:rowOff>77932</xdr:rowOff>
    </xdr:from>
    <xdr:to>
      <xdr:col>2</xdr:col>
      <xdr:colOff>580160</xdr:colOff>
      <xdr:row>554</xdr:row>
      <xdr:rowOff>689840</xdr:rowOff>
    </xdr:to>
    <xdr:pic>
      <xdr:nvPicPr>
        <xdr:cNvPr id="1042" name="Grafik 1041">
          <a:extLst>
            <a:ext uri="{FF2B5EF4-FFF2-40B4-BE49-F238E27FC236}">
              <a16:creationId xmlns:a16="http://schemas.microsoft.com/office/drawing/2014/main" id="{29B7CE81-0576-4E4B-8F19-B41DAFE8D5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457" r="41511" b="76382"/>
        <a:stretch/>
      </xdr:blipFill>
      <xdr:spPr>
        <a:xfrm>
          <a:off x="981941" y="366952357"/>
          <a:ext cx="398319" cy="611908"/>
        </a:xfrm>
        <a:prstGeom prst="rect">
          <a:avLst/>
        </a:prstGeom>
      </xdr:spPr>
    </xdr:pic>
    <xdr:clientData/>
  </xdr:twoCellAnchor>
  <xdr:twoCellAnchor>
    <xdr:from>
      <xdr:col>2</xdr:col>
      <xdr:colOff>161060</xdr:colOff>
      <xdr:row>546</xdr:row>
      <xdr:rowOff>74468</xdr:rowOff>
    </xdr:from>
    <xdr:to>
      <xdr:col>2</xdr:col>
      <xdr:colOff>645968</xdr:colOff>
      <xdr:row>546</xdr:row>
      <xdr:rowOff>645749</xdr:rowOff>
    </xdr:to>
    <xdr:pic>
      <xdr:nvPicPr>
        <xdr:cNvPr id="1043" name="Grafik 1042">
          <a:extLst>
            <a:ext uri="{FF2B5EF4-FFF2-40B4-BE49-F238E27FC236}">
              <a16:creationId xmlns:a16="http://schemas.microsoft.com/office/drawing/2014/main" id="{2FD16A0D-32B1-4CE3-858D-FA43433B9B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897" t="9026" r="42548" b="67309"/>
        <a:stretch/>
      </xdr:blipFill>
      <xdr:spPr>
        <a:xfrm>
          <a:off x="961160" y="361157693"/>
          <a:ext cx="484908" cy="571281"/>
        </a:xfrm>
        <a:prstGeom prst="rect">
          <a:avLst/>
        </a:prstGeom>
      </xdr:spPr>
    </xdr:pic>
    <xdr:clientData/>
  </xdr:twoCellAnchor>
  <xdr:twoCellAnchor>
    <xdr:from>
      <xdr:col>2</xdr:col>
      <xdr:colOff>157596</xdr:colOff>
      <xdr:row>547</xdr:row>
      <xdr:rowOff>105641</xdr:rowOff>
    </xdr:from>
    <xdr:to>
      <xdr:col>2</xdr:col>
      <xdr:colOff>642504</xdr:colOff>
      <xdr:row>547</xdr:row>
      <xdr:rowOff>676922</xdr:rowOff>
    </xdr:to>
    <xdr:pic>
      <xdr:nvPicPr>
        <xdr:cNvPr id="1044" name="Grafik 1043">
          <a:extLst>
            <a:ext uri="{FF2B5EF4-FFF2-40B4-BE49-F238E27FC236}">
              <a16:creationId xmlns:a16="http://schemas.microsoft.com/office/drawing/2014/main" id="{B6AF0B09-27AF-4F11-A5C7-E287DAC123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897" t="9026" r="42548" b="67309"/>
        <a:stretch/>
      </xdr:blipFill>
      <xdr:spPr>
        <a:xfrm>
          <a:off x="957696" y="361912766"/>
          <a:ext cx="484908" cy="571281"/>
        </a:xfrm>
        <a:prstGeom prst="rect">
          <a:avLst/>
        </a:prstGeom>
      </xdr:spPr>
    </xdr:pic>
    <xdr:clientData/>
  </xdr:twoCellAnchor>
  <xdr:twoCellAnchor>
    <xdr:from>
      <xdr:col>2</xdr:col>
      <xdr:colOff>187037</xdr:colOff>
      <xdr:row>544</xdr:row>
      <xdr:rowOff>83127</xdr:rowOff>
    </xdr:from>
    <xdr:to>
      <xdr:col>2</xdr:col>
      <xdr:colOff>671945</xdr:colOff>
      <xdr:row>544</xdr:row>
      <xdr:rowOff>654408</xdr:rowOff>
    </xdr:to>
    <xdr:pic>
      <xdr:nvPicPr>
        <xdr:cNvPr id="1045" name="Grafik 1044">
          <a:extLst>
            <a:ext uri="{FF2B5EF4-FFF2-40B4-BE49-F238E27FC236}">
              <a16:creationId xmlns:a16="http://schemas.microsoft.com/office/drawing/2014/main" id="{61E9616C-853D-4B12-BE71-4A181C3F7D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897" t="9026" r="42548" b="67309"/>
        <a:stretch/>
      </xdr:blipFill>
      <xdr:spPr>
        <a:xfrm>
          <a:off x="987137" y="359718552"/>
          <a:ext cx="484908" cy="571281"/>
        </a:xfrm>
        <a:prstGeom prst="rect">
          <a:avLst/>
        </a:prstGeom>
      </xdr:spPr>
    </xdr:pic>
    <xdr:clientData/>
  </xdr:twoCellAnchor>
  <xdr:twoCellAnchor>
    <xdr:from>
      <xdr:col>2</xdr:col>
      <xdr:colOff>285749</xdr:colOff>
      <xdr:row>581</xdr:row>
      <xdr:rowOff>60614</xdr:rowOff>
    </xdr:from>
    <xdr:to>
      <xdr:col>2</xdr:col>
      <xdr:colOff>500430</xdr:colOff>
      <xdr:row>581</xdr:row>
      <xdr:rowOff>692728</xdr:rowOff>
    </xdr:to>
    <xdr:pic>
      <xdr:nvPicPr>
        <xdr:cNvPr id="1046" name="Grafik 1045">
          <a:extLst>
            <a:ext uri="{FF2B5EF4-FFF2-40B4-BE49-F238E27FC236}">
              <a16:creationId xmlns:a16="http://schemas.microsoft.com/office/drawing/2014/main" id="{33E8E11D-4B7C-4D3F-9103-EC8E464FCE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373" r="35606" b="76381"/>
        <a:stretch/>
      </xdr:blipFill>
      <xdr:spPr>
        <a:xfrm>
          <a:off x="1085849" y="386480339"/>
          <a:ext cx="214681" cy="632114"/>
        </a:xfrm>
        <a:prstGeom prst="rect">
          <a:avLst/>
        </a:prstGeom>
      </xdr:spPr>
    </xdr:pic>
    <xdr:clientData/>
  </xdr:twoCellAnchor>
  <xdr:twoCellAnchor>
    <xdr:from>
      <xdr:col>2</xdr:col>
      <xdr:colOff>290944</xdr:colOff>
      <xdr:row>583</xdr:row>
      <xdr:rowOff>48491</xdr:rowOff>
    </xdr:from>
    <xdr:to>
      <xdr:col>2</xdr:col>
      <xdr:colOff>505625</xdr:colOff>
      <xdr:row>583</xdr:row>
      <xdr:rowOff>680605</xdr:rowOff>
    </xdr:to>
    <xdr:pic>
      <xdr:nvPicPr>
        <xdr:cNvPr id="1047" name="Grafik 1046">
          <a:extLst>
            <a:ext uri="{FF2B5EF4-FFF2-40B4-BE49-F238E27FC236}">
              <a16:creationId xmlns:a16="http://schemas.microsoft.com/office/drawing/2014/main" id="{A4095A24-020D-4795-A202-B5D0953AA5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373" r="35606" b="76381"/>
        <a:stretch/>
      </xdr:blipFill>
      <xdr:spPr>
        <a:xfrm>
          <a:off x="1091044" y="387916016"/>
          <a:ext cx="214681" cy="632114"/>
        </a:xfrm>
        <a:prstGeom prst="rect">
          <a:avLst/>
        </a:prstGeom>
      </xdr:spPr>
    </xdr:pic>
    <xdr:clientData/>
  </xdr:twoCellAnchor>
  <xdr:twoCellAnchor>
    <xdr:from>
      <xdr:col>2</xdr:col>
      <xdr:colOff>287480</xdr:colOff>
      <xdr:row>584</xdr:row>
      <xdr:rowOff>62346</xdr:rowOff>
    </xdr:from>
    <xdr:to>
      <xdr:col>2</xdr:col>
      <xdr:colOff>502161</xdr:colOff>
      <xdr:row>584</xdr:row>
      <xdr:rowOff>694460</xdr:rowOff>
    </xdr:to>
    <xdr:pic>
      <xdr:nvPicPr>
        <xdr:cNvPr id="1048" name="Grafik 1047">
          <a:extLst>
            <a:ext uri="{FF2B5EF4-FFF2-40B4-BE49-F238E27FC236}">
              <a16:creationId xmlns:a16="http://schemas.microsoft.com/office/drawing/2014/main" id="{0D25DD5A-558D-4EA0-8231-1F61912679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373" r="35606" b="76381"/>
        <a:stretch/>
      </xdr:blipFill>
      <xdr:spPr>
        <a:xfrm>
          <a:off x="1087580" y="388653771"/>
          <a:ext cx="214681" cy="632114"/>
        </a:xfrm>
        <a:prstGeom prst="rect">
          <a:avLst/>
        </a:prstGeom>
      </xdr:spPr>
    </xdr:pic>
    <xdr:clientData/>
  </xdr:twoCellAnchor>
  <xdr:twoCellAnchor>
    <xdr:from>
      <xdr:col>2</xdr:col>
      <xdr:colOff>292677</xdr:colOff>
      <xdr:row>585</xdr:row>
      <xdr:rowOff>58882</xdr:rowOff>
    </xdr:from>
    <xdr:to>
      <xdr:col>2</xdr:col>
      <xdr:colOff>507358</xdr:colOff>
      <xdr:row>585</xdr:row>
      <xdr:rowOff>690996</xdr:rowOff>
    </xdr:to>
    <xdr:pic>
      <xdr:nvPicPr>
        <xdr:cNvPr id="1049" name="Grafik 1048">
          <a:extLst>
            <a:ext uri="{FF2B5EF4-FFF2-40B4-BE49-F238E27FC236}">
              <a16:creationId xmlns:a16="http://schemas.microsoft.com/office/drawing/2014/main" id="{B61D63B8-FBD7-41DF-8E6B-3D0244FB95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373" r="35606" b="76381"/>
        <a:stretch/>
      </xdr:blipFill>
      <xdr:spPr>
        <a:xfrm>
          <a:off x="1092777" y="389374207"/>
          <a:ext cx="214681" cy="632114"/>
        </a:xfrm>
        <a:prstGeom prst="rect">
          <a:avLst/>
        </a:prstGeom>
      </xdr:spPr>
    </xdr:pic>
    <xdr:clientData/>
  </xdr:twoCellAnchor>
  <xdr:twoCellAnchor>
    <xdr:from>
      <xdr:col>2</xdr:col>
      <xdr:colOff>323849</xdr:colOff>
      <xdr:row>586</xdr:row>
      <xdr:rowOff>72737</xdr:rowOff>
    </xdr:from>
    <xdr:to>
      <xdr:col>2</xdr:col>
      <xdr:colOff>538530</xdr:colOff>
      <xdr:row>586</xdr:row>
      <xdr:rowOff>704851</xdr:rowOff>
    </xdr:to>
    <xdr:pic>
      <xdr:nvPicPr>
        <xdr:cNvPr id="1050" name="Grafik 1049">
          <a:extLst>
            <a:ext uri="{FF2B5EF4-FFF2-40B4-BE49-F238E27FC236}">
              <a16:creationId xmlns:a16="http://schemas.microsoft.com/office/drawing/2014/main" id="{916530B9-B2C8-41D1-A380-0227F3F85F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373" r="35606" b="76381"/>
        <a:stretch/>
      </xdr:blipFill>
      <xdr:spPr>
        <a:xfrm>
          <a:off x="1123949" y="390111962"/>
          <a:ext cx="214681" cy="632114"/>
        </a:xfrm>
        <a:prstGeom prst="rect">
          <a:avLst/>
        </a:prstGeom>
      </xdr:spPr>
    </xdr:pic>
    <xdr:clientData/>
  </xdr:twoCellAnchor>
  <xdr:twoCellAnchor>
    <xdr:from>
      <xdr:col>2</xdr:col>
      <xdr:colOff>287480</xdr:colOff>
      <xdr:row>582</xdr:row>
      <xdr:rowOff>36368</xdr:rowOff>
    </xdr:from>
    <xdr:to>
      <xdr:col>2</xdr:col>
      <xdr:colOff>502161</xdr:colOff>
      <xdr:row>582</xdr:row>
      <xdr:rowOff>668482</xdr:rowOff>
    </xdr:to>
    <xdr:pic>
      <xdr:nvPicPr>
        <xdr:cNvPr id="1051" name="Grafik 1050">
          <a:extLst>
            <a:ext uri="{FF2B5EF4-FFF2-40B4-BE49-F238E27FC236}">
              <a16:creationId xmlns:a16="http://schemas.microsoft.com/office/drawing/2014/main" id="{D7E6F47A-879D-4810-A30E-3AF3A80CD1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373" r="35606" b="76381"/>
        <a:stretch/>
      </xdr:blipFill>
      <xdr:spPr>
        <a:xfrm>
          <a:off x="1087580" y="387179993"/>
          <a:ext cx="214681" cy="632114"/>
        </a:xfrm>
        <a:prstGeom prst="rect">
          <a:avLst/>
        </a:prstGeom>
      </xdr:spPr>
    </xdr:pic>
    <xdr:clientData/>
  </xdr:twoCellAnchor>
  <xdr:twoCellAnchor>
    <xdr:from>
      <xdr:col>2</xdr:col>
      <xdr:colOff>138544</xdr:colOff>
      <xdr:row>587</xdr:row>
      <xdr:rowOff>95251</xdr:rowOff>
    </xdr:from>
    <xdr:to>
      <xdr:col>2</xdr:col>
      <xdr:colOff>606137</xdr:colOff>
      <xdr:row>587</xdr:row>
      <xdr:rowOff>676465</xdr:rowOff>
    </xdr:to>
    <xdr:pic>
      <xdr:nvPicPr>
        <xdr:cNvPr id="1052" name="Grafik 1051">
          <a:extLst>
            <a:ext uri="{FF2B5EF4-FFF2-40B4-BE49-F238E27FC236}">
              <a16:creationId xmlns:a16="http://schemas.microsoft.com/office/drawing/2014/main" id="{8DE72467-038C-4113-9E5A-4FA9B02E43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373" r="35606" b="90029"/>
        <a:stretch/>
      </xdr:blipFill>
      <xdr:spPr>
        <a:xfrm>
          <a:off x="938644" y="390858376"/>
          <a:ext cx="467593" cy="581214"/>
        </a:xfrm>
        <a:prstGeom prst="rect">
          <a:avLst/>
        </a:prstGeom>
      </xdr:spPr>
    </xdr:pic>
    <xdr:clientData/>
  </xdr:twoCellAnchor>
  <xdr:twoCellAnchor>
    <xdr:from>
      <xdr:col>2</xdr:col>
      <xdr:colOff>143739</xdr:colOff>
      <xdr:row>589</xdr:row>
      <xdr:rowOff>83129</xdr:rowOff>
    </xdr:from>
    <xdr:to>
      <xdr:col>2</xdr:col>
      <xdr:colOff>611332</xdr:colOff>
      <xdr:row>589</xdr:row>
      <xdr:rowOff>664343</xdr:rowOff>
    </xdr:to>
    <xdr:pic>
      <xdr:nvPicPr>
        <xdr:cNvPr id="1053" name="Grafik 1052">
          <a:extLst>
            <a:ext uri="{FF2B5EF4-FFF2-40B4-BE49-F238E27FC236}">
              <a16:creationId xmlns:a16="http://schemas.microsoft.com/office/drawing/2014/main" id="{7B05D7BF-6FC8-47B2-BC76-8B3E829E27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373" r="35606" b="90029"/>
        <a:stretch/>
      </xdr:blipFill>
      <xdr:spPr>
        <a:xfrm>
          <a:off x="943839" y="392294054"/>
          <a:ext cx="467593" cy="581214"/>
        </a:xfrm>
        <a:prstGeom prst="rect">
          <a:avLst/>
        </a:prstGeom>
      </xdr:spPr>
    </xdr:pic>
    <xdr:clientData/>
  </xdr:twoCellAnchor>
  <xdr:twoCellAnchor>
    <xdr:from>
      <xdr:col>2</xdr:col>
      <xdr:colOff>140276</xdr:colOff>
      <xdr:row>590</xdr:row>
      <xdr:rowOff>79665</xdr:rowOff>
    </xdr:from>
    <xdr:to>
      <xdr:col>2</xdr:col>
      <xdr:colOff>607869</xdr:colOff>
      <xdr:row>590</xdr:row>
      <xdr:rowOff>660879</xdr:rowOff>
    </xdr:to>
    <xdr:pic>
      <xdr:nvPicPr>
        <xdr:cNvPr id="1054" name="Grafik 1053">
          <a:extLst>
            <a:ext uri="{FF2B5EF4-FFF2-40B4-BE49-F238E27FC236}">
              <a16:creationId xmlns:a16="http://schemas.microsoft.com/office/drawing/2014/main" id="{DA364F78-2A30-470D-9BF3-68BE743D41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373" r="35606" b="90029"/>
        <a:stretch/>
      </xdr:blipFill>
      <xdr:spPr>
        <a:xfrm>
          <a:off x="940376" y="393014490"/>
          <a:ext cx="467593" cy="581214"/>
        </a:xfrm>
        <a:prstGeom prst="rect">
          <a:avLst/>
        </a:prstGeom>
      </xdr:spPr>
    </xdr:pic>
    <xdr:clientData/>
  </xdr:twoCellAnchor>
  <xdr:twoCellAnchor>
    <xdr:from>
      <xdr:col>2</xdr:col>
      <xdr:colOff>119494</xdr:colOff>
      <xdr:row>591</xdr:row>
      <xdr:rowOff>67542</xdr:rowOff>
    </xdr:from>
    <xdr:to>
      <xdr:col>2</xdr:col>
      <xdr:colOff>587087</xdr:colOff>
      <xdr:row>591</xdr:row>
      <xdr:rowOff>648756</xdr:rowOff>
    </xdr:to>
    <xdr:pic>
      <xdr:nvPicPr>
        <xdr:cNvPr id="1055" name="Grafik 1054">
          <a:extLst>
            <a:ext uri="{FF2B5EF4-FFF2-40B4-BE49-F238E27FC236}">
              <a16:creationId xmlns:a16="http://schemas.microsoft.com/office/drawing/2014/main" id="{5E3CF47F-80FD-4A72-BD39-E4B52BCE74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373" r="35606" b="90029"/>
        <a:stretch/>
      </xdr:blipFill>
      <xdr:spPr>
        <a:xfrm>
          <a:off x="919594" y="393726267"/>
          <a:ext cx="467593" cy="581214"/>
        </a:xfrm>
        <a:prstGeom prst="rect">
          <a:avLst/>
        </a:prstGeom>
      </xdr:spPr>
    </xdr:pic>
    <xdr:clientData/>
  </xdr:twoCellAnchor>
  <xdr:twoCellAnchor>
    <xdr:from>
      <xdr:col>2</xdr:col>
      <xdr:colOff>150667</xdr:colOff>
      <xdr:row>592</xdr:row>
      <xdr:rowOff>81396</xdr:rowOff>
    </xdr:from>
    <xdr:to>
      <xdr:col>2</xdr:col>
      <xdr:colOff>618260</xdr:colOff>
      <xdr:row>592</xdr:row>
      <xdr:rowOff>662610</xdr:rowOff>
    </xdr:to>
    <xdr:pic>
      <xdr:nvPicPr>
        <xdr:cNvPr id="1056" name="Grafik 1055">
          <a:extLst>
            <a:ext uri="{FF2B5EF4-FFF2-40B4-BE49-F238E27FC236}">
              <a16:creationId xmlns:a16="http://schemas.microsoft.com/office/drawing/2014/main" id="{35CF8E77-A36A-4581-A054-5ED9ACB3D6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373" r="35606" b="90029"/>
        <a:stretch/>
      </xdr:blipFill>
      <xdr:spPr>
        <a:xfrm>
          <a:off x="950767" y="394464021"/>
          <a:ext cx="467593" cy="581214"/>
        </a:xfrm>
        <a:prstGeom prst="rect">
          <a:avLst/>
        </a:prstGeom>
      </xdr:spPr>
    </xdr:pic>
    <xdr:clientData/>
  </xdr:twoCellAnchor>
  <xdr:twoCellAnchor>
    <xdr:from>
      <xdr:col>2</xdr:col>
      <xdr:colOff>155863</xdr:colOff>
      <xdr:row>593</xdr:row>
      <xdr:rowOff>77932</xdr:rowOff>
    </xdr:from>
    <xdr:to>
      <xdr:col>2</xdr:col>
      <xdr:colOff>623456</xdr:colOff>
      <xdr:row>593</xdr:row>
      <xdr:rowOff>659146</xdr:rowOff>
    </xdr:to>
    <xdr:pic>
      <xdr:nvPicPr>
        <xdr:cNvPr id="1057" name="Grafik 1056">
          <a:extLst>
            <a:ext uri="{FF2B5EF4-FFF2-40B4-BE49-F238E27FC236}">
              <a16:creationId xmlns:a16="http://schemas.microsoft.com/office/drawing/2014/main" id="{3CB88014-E900-4211-AD71-ED1718C440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373" r="35606" b="90029"/>
        <a:stretch/>
      </xdr:blipFill>
      <xdr:spPr>
        <a:xfrm>
          <a:off x="955963" y="395184457"/>
          <a:ext cx="467593" cy="581214"/>
        </a:xfrm>
        <a:prstGeom prst="rect">
          <a:avLst/>
        </a:prstGeom>
      </xdr:spPr>
    </xdr:pic>
    <xdr:clientData/>
  </xdr:twoCellAnchor>
  <xdr:twoCellAnchor>
    <xdr:from>
      <xdr:col>2</xdr:col>
      <xdr:colOff>143739</xdr:colOff>
      <xdr:row>588</xdr:row>
      <xdr:rowOff>74469</xdr:rowOff>
    </xdr:from>
    <xdr:to>
      <xdr:col>2</xdr:col>
      <xdr:colOff>611332</xdr:colOff>
      <xdr:row>588</xdr:row>
      <xdr:rowOff>655683</xdr:rowOff>
    </xdr:to>
    <xdr:pic>
      <xdr:nvPicPr>
        <xdr:cNvPr id="1058" name="Grafik 1057">
          <a:extLst>
            <a:ext uri="{FF2B5EF4-FFF2-40B4-BE49-F238E27FC236}">
              <a16:creationId xmlns:a16="http://schemas.microsoft.com/office/drawing/2014/main" id="{2CB23943-238A-465D-A8B9-FEBB1F6183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373" r="35606" b="90029"/>
        <a:stretch/>
      </xdr:blipFill>
      <xdr:spPr>
        <a:xfrm>
          <a:off x="943839" y="391561494"/>
          <a:ext cx="467593" cy="581214"/>
        </a:xfrm>
        <a:prstGeom prst="rect">
          <a:avLst/>
        </a:prstGeom>
      </xdr:spPr>
    </xdr:pic>
    <xdr:clientData/>
  </xdr:twoCellAnchor>
  <xdr:twoCellAnchor>
    <xdr:from>
      <xdr:col>2</xdr:col>
      <xdr:colOff>60615</xdr:colOff>
      <xdr:row>481</xdr:row>
      <xdr:rowOff>60613</xdr:rowOff>
    </xdr:from>
    <xdr:to>
      <xdr:col>2</xdr:col>
      <xdr:colOff>865909</xdr:colOff>
      <xdr:row>481</xdr:row>
      <xdr:rowOff>597961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ADD33481-070E-462D-A88C-EB21E5C285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77" t="28977" r="18182" b="29091"/>
        <a:stretch/>
      </xdr:blipFill>
      <xdr:spPr>
        <a:xfrm>
          <a:off x="926524" y="349775318"/>
          <a:ext cx="805294" cy="537348"/>
        </a:xfrm>
        <a:prstGeom prst="rect">
          <a:avLst/>
        </a:prstGeom>
      </xdr:spPr>
    </xdr:pic>
    <xdr:clientData/>
  </xdr:twoCellAnchor>
  <xdr:twoCellAnchor>
    <xdr:from>
      <xdr:col>2</xdr:col>
      <xdr:colOff>51954</xdr:colOff>
      <xdr:row>482</xdr:row>
      <xdr:rowOff>138546</xdr:rowOff>
    </xdr:from>
    <xdr:to>
      <xdr:col>2</xdr:col>
      <xdr:colOff>898334</xdr:colOff>
      <xdr:row>482</xdr:row>
      <xdr:rowOff>597478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id="{29B9A0FE-8E7D-4479-861C-05C0EA3644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137" t="32046" r="16590" b="31477"/>
        <a:stretch/>
      </xdr:blipFill>
      <xdr:spPr>
        <a:xfrm>
          <a:off x="917863" y="350580614"/>
          <a:ext cx="846380" cy="458932"/>
        </a:xfrm>
        <a:prstGeom prst="rect">
          <a:avLst/>
        </a:prstGeom>
      </xdr:spPr>
    </xdr:pic>
    <xdr:clientData/>
  </xdr:twoCellAnchor>
  <xdr:twoCellAnchor>
    <xdr:from>
      <xdr:col>2</xdr:col>
      <xdr:colOff>207817</xdr:colOff>
      <xdr:row>483</xdr:row>
      <xdr:rowOff>34636</xdr:rowOff>
    </xdr:from>
    <xdr:to>
      <xdr:col>2</xdr:col>
      <xdr:colOff>632114</xdr:colOff>
      <xdr:row>483</xdr:row>
      <xdr:rowOff>640775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id="{62141D44-8177-4F43-A679-3A502F0765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86" t="17159" r="26477" b="16931"/>
        <a:stretch/>
      </xdr:blipFill>
      <xdr:spPr>
        <a:xfrm>
          <a:off x="1073726" y="351204068"/>
          <a:ext cx="424297" cy="606139"/>
        </a:xfrm>
        <a:prstGeom prst="rect">
          <a:avLst/>
        </a:prstGeom>
      </xdr:spPr>
    </xdr:pic>
    <xdr:clientData/>
  </xdr:twoCellAnchor>
  <xdr:twoCellAnchor>
    <xdr:from>
      <xdr:col>2</xdr:col>
      <xdr:colOff>173183</xdr:colOff>
      <xdr:row>484</xdr:row>
      <xdr:rowOff>51955</xdr:rowOff>
    </xdr:from>
    <xdr:to>
      <xdr:col>2</xdr:col>
      <xdr:colOff>666750</xdr:colOff>
      <xdr:row>484</xdr:row>
      <xdr:rowOff>675899</xdr:rowOff>
    </xdr:to>
    <xdr:pic>
      <xdr:nvPicPr>
        <xdr:cNvPr id="36" name="Grafik 35">
          <a:extLst>
            <a:ext uri="{FF2B5EF4-FFF2-40B4-BE49-F238E27FC236}">
              <a16:creationId xmlns:a16="http://schemas.microsoft.com/office/drawing/2014/main" id="{E7581C8A-333F-4D3E-9226-F6A4697071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295" t="23636" r="29546" b="23068"/>
        <a:stretch/>
      </xdr:blipFill>
      <xdr:spPr>
        <a:xfrm>
          <a:off x="1039092" y="351948750"/>
          <a:ext cx="493567" cy="623944"/>
        </a:xfrm>
        <a:prstGeom prst="rect">
          <a:avLst/>
        </a:prstGeom>
      </xdr:spPr>
    </xdr:pic>
    <xdr:clientData/>
  </xdr:twoCellAnchor>
  <xdr:twoCellAnchor>
    <xdr:from>
      <xdr:col>2</xdr:col>
      <xdr:colOff>155863</xdr:colOff>
      <xdr:row>485</xdr:row>
      <xdr:rowOff>103910</xdr:rowOff>
    </xdr:from>
    <xdr:to>
      <xdr:col>2</xdr:col>
      <xdr:colOff>796636</xdr:colOff>
      <xdr:row>485</xdr:row>
      <xdr:rowOff>607587</xdr:rowOff>
    </xdr:to>
    <xdr:pic>
      <xdr:nvPicPr>
        <xdr:cNvPr id="38" name="Grafik 37">
          <a:extLst>
            <a:ext uri="{FF2B5EF4-FFF2-40B4-BE49-F238E27FC236}">
              <a16:creationId xmlns:a16="http://schemas.microsoft.com/office/drawing/2014/main" id="{0E09F4E5-EE02-4F27-B903-89A7D7F081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568" t="30455" r="25568" b="31136"/>
        <a:stretch/>
      </xdr:blipFill>
      <xdr:spPr>
        <a:xfrm>
          <a:off x="1021772" y="352728069"/>
          <a:ext cx="640773" cy="503677"/>
        </a:xfrm>
        <a:prstGeom prst="rect">
          <a:avLst/>
        </a:prstGeom>
      </xdr:spPr>
    </xdr:pic>
    <xdr:clientData/>
  </xdr:twoCellAnchor>
  <xdr:twoCellAnchor>
    <xdr:from>
      <xdr:col>2</xdr:col>
      <xdr:colOff>337706</xdr:colOff>
      <xdr:row>543</xdr:row>
      <xdr:rowOff>129886</xdr:rowOff>
    </xdr:from>
    <xdr:to>
      <xdr:col>2</xdr:col>
      <xdr:colOff>581667</xdr:colOff>
      <xdr:row>543</xdr:row>
      <xdr:rowOff>597478</xdr:rowOff>
    </xdr:to>
    <xdr:pic>
      <xdr:nvPicPr>
        <xdr:cNvPr id="1098" name="Grafik 1097">
          <a:extLst>
            <a:ext uri="{FF2B5EF4-FFF2-40B4-BE49-F238E27FC236}">
              <a16:creationId xmlns:a16="http://schemas.microsoft.com/office/drawing/2014/main" id="{4C7FBD34-592D-4605-8914-251DC15A7A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848" t="15137" r="43565" b="46269"/>
        <a:stretch/>
      </xdr:blipFill>
      <xdr:spPr>
        <a:xfrm>
          <a:off x="1203615" y="394213772"/>
          <a:ext cx="243961" cy="467592"/>
        </a:xfrm>
        <a:prstGeom prst="rect">
          <a:avLst/>
        </a:prstGeom>
      </xdr:spPr>
    </xdr:pic>
    <xdr:clientData/>
  </xdr:twoCellAnchor>
  <xdr:twoCellAnchor>
    <xdr:from>
      <xdr:col>2</xdr:col>
      <xdr:colOff>406978</xdr:colOff>
      <xdr:row>542</xdr:row>
      <xdr:rowOff>129886</xdr:rowOff>
    </xdr:from>
    <xdr:to>
      <xdr:col>2</xdr:col>
      <xdr:colOff>650939</xdr:colOff>
      <xdr:row>542</xdr:row>
      <xdr:rowOff>597478</xdr:rowOff>
    </xdr:to>
    <xdr:pic>
      <xdr:nvPicPr>
        <xdr:cNvPr id="1099" name="Grafik 1098">
          <a:extLst>
            <a:ext uri="{FF2B5EF4-FFF2-40B4-BE49-F238E27FC236}">
              <a16:creationId xmlns:a16="http://schemas.microsoft.com/office/drawing/2014/main" id="{EEB783A9-465B-44E3-936A-DD497971AF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848" t="15137" r="43565" b="46269"/>
        <a:stretch/>
      </xdr:blipFill>
      <xdr:spPr>
        <a:xfrm>
          <a:off x="1272887" y="393486409"/>
          <a:ext cx="243961" cy="467592"/>
        </a:xfrm>
        <a:prstGeom prst="rect">
          <a:avLst/>
        </a:prstGeom>
      </xdr:spPr>
    </xdr:pic>
    <xdr:clientData/>
  </xdr:twoCellAnchor>
  <xdr:twoCellAnchor>
    <xdr:from>
      <xdr:col>2</xdr:col>
      <xdr:colOff>372341</xdr:colOff>
      <xdr:row>541</xdr:row>
      <xdr:rowOff>112568</xdr:rowOff>
    </xdr:from>
    <xdr:to>
      <xdr:col>2</xdr:col>
      <xdr:colOff>616302</xdr:colOff>
      <xdr:row>541</xdr:row>
      <xdr:rowOff>580160</xdr:rowOff>
    </xdr:to>
    <xdr:pic>
      <xdr:nvPicPr>
        <xdr:cNvPr id="1100" name="Grafik 1099">
          <a:extLst>
            <a:ext uri="{FF2B5EF4-FFF2-40B4-BE49-F238E27FC236}">
              <a16:creationId xmlns:a16="http://schemas.microsoft.com/office/drawing/2014/main" id="{76E808D5-B4A1-4DE8-9A92-1172B0B818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848" t="15137" r="43565" b="46269"/>
        <a:stretch/>
      </xdr:blipFill>
      <xdr:spPr>
        <a:xfrm>
          <a:off x="1238250" y="392741727"/>
          <a:ext cx="243961" cy="467592"/>
        </a:xfrm>
        <a:prstGeom prst="rect">
          <a:avLst/>
        </a:prstGeom>
      </xdr:spPr>
    </xdr:pic>
    <xdr:clientData/>
  </xdr:twoCellAnchor>
  <xdr:twoCellAnchor>
    <xdr:from>
      <xdr:col>2</xdr:col>
      <xdr:colOff>69274</xdr:colOff>
      <xdr:row>497</xdr:row>
      <xdr:rowOff>69274</xdr:rowOff>
    </xdr:from>
    <xdr:to>
      <xdr:col>2</xdr:col>
      <xdr:colOff>467592</xdr:colOff>
      <xdr:row>497</xdr:row>
      <xdr:rowOff>660038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2D4F97D-FAC6-4A6E-BEE1-663A2EE71C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73" t="24380" r="30847" b="26612"/>
        <a:stretch/>
      </xdr:blipFill>
      <xdr:spPr>
        <a:xfrm>
          <a:off x="935183" y="360694433"/>
          <a:ext cx="398318" cy="590764"/>
        </a:xfrm>
        <a:prstGeom prst="rect">
          <a:avLst/>
        </a:prstGeom>
      </xdr:spPr>
    </xdr:pic>
    <xdr:clientData/>
  </xdr:twoCellAnchor>
  <xdr:twoCellAnchor>
    <xdr:from>
      <xdr:col>2</xdr:col>
      <xdr:colOff>476250</xdr:colOff>
      <xdr:row>497</xdr:row>
      <xdr:rowOff>69274</xdr:rowOff>
    </xdr:from>
    <xdr:to>
      <xdr:col>2</xdr:col>
      <xdr:colOff>874568</xdr:colOff>
      <xdr:row>497</xdr:row>
      <xdr:rowOff>654771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43F364D4-4A2A-43FD-9385-A6E01888C3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35" t="20967" r="32232" b="33989"/>
        <a:stretch/>
      </xdr:blipFill>
      <xdr:spPr>
        <a:xfrm>
          <a:off x="1342159" y="360694433"/>
          <a:ext cx="398318" cy="585497"/>
        </a:xfrm>
        <a:prstGeom prst="rect">
          <a:avLst/>
        </a:prstGeom>
      </xdr:spPr>
    </xdr:pic>
    <xdr:clientData/>
  </xdr:twoCellAnchor>
  <xdr:twoCellAnchor>
    <xdr:from>
      <xdr:col>2</xdr:col>
      <xdr:colOff>536863</xdr:colOff>
      <xdr:row>500</xdr:row>
      <xdr:rowOff>207818</xdr:rowOff>
    </xdr:from>
    <xdr:to>
      <xdr:col>2</xdr:col>
      <xdr:colOff>874568</xdr:colOff>
      <xdr:row>500</xdr:row>
      <xdr:rowOff>519545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20DBC8AE-6E15-4DA1-AF47-FC502432C2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588" t="25567" r="25022" b="39672"/>
        <a:stretch/>
      </xdr:blipFill>
      <xdr:spPr>
        <a:xfrm rot="16200000">
          <a:off x="1415761" y="363002079"/>
          <a:ext cx="311727" cy="337705"/>
        </a:xfrm>
        <a:prstGeom prst="rect">
          <a:avLst/>
        </a:prstGeom>
      </xdr:spPr>
    </xdr:pic>
    <xdr:clientData/>
  </xdr:twoCellAnchor>
  <xdr:twoCellAnchor>
    <xdr:from>
      <xdr:col>2</xdr:col>
      <xdr:colOff>178379</xdr:colOff>
      <xdr:row>500</xdr:row>
      <xdr:rowOff>190499</xdr:rowOff>
    </xdr:from>
    <xdr:to>
      <xdr:col>2</xdr:col>
      <xdr:colOff>504887</xdr:colOff>
      <xdr:row>500</xdr:row>
      <xdr:rowOff>562840</xdr:rowOff>
    </xdr:to>
    <xdr:pic>
      <xdr:nvPicPr>
        <xdr:cNvPr id="1101" name="Grafik 1100">
          <a:extLst>
            <a:ext uri="{FF2B5EF4-FFF2-40B4-BE49-F238E27FC236}">
              <a16:creationId xmlns:a16="http://schemas.microsoft.com/office/drawing/2014/main" id="{D4643E35-F8DB-4547-93F0-E239DD9BBD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91" t="39003" r="63302" b="28142"/>
        <a:stretch/>
      </xdr:blipFill>
      <xdr:spPr>
        <a:xfrm>
          <a:off x="1044288" y="362997749"/>
          <a:ext cx="326508" cy="372341"/>
        </a:xfrm>
        <a:prstGeom prst="rect">
          <a:avLst/>
        </a:prstGeom>
      </xdr:spPr>
    </xdr:pic>
    <xdr:clientData/>
  </xdr:twoCellAnchor>
  <xdr:twoCellAnchor>
    <xdr:from>
      <xdr:col>2</xdr:col>
      <xdr:colOff>207817</xdr:colOff>
      <xdr:row>503</xdr:row>
      <xdr:rowOff>43295</xdr:rowOff>
    </xdr:from>
    <xdr:to>
      <xdr:col>2</xdr:col>
      <xdr:colOff>666750</xdr:colOff>
      <xdr:row>503</xdr:row>
      <xdr:rowOff>686234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E6F7F76F-54C1-44B0-A83B-2968BC2CBB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99" t="29079" r="39283" b="21289"/>
        <a:stretch/>
      </xdr:blipFill>
      <xdr:spPr>
        <a:xfrm>
          <a:off x="1073726" y="365032636"/>
          <a:ext cx="458933" cy="642939"/>
        </a:xfrm>
        <a:prstGeom prst="rect">
          <a:avLst/>
        </a:prstGeom>
      </xdr:spPr>
    </xdr:pic>
    <xdr:clientData/>
  </xdr:twoCellAnchor>
  <xdr:twoCellAnchor>
    <xdr:from>
      <xdr:col>2</xdr:col>
      <xdr:colOff>207818</xdr:colOff>
      <xdr:row>504</xdr:row>
      <xdr:rowOff>77934</xdr:rowOff>
    </xdr:from>
    <xdr:to>
      <xdr:col>2</xdr:col>
      <xdr:colOff>701386</xdr:colOff>
      <xdr:row>504</xdr:row>
      <xdr:rowOff>684112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CEB3307D-1AE2-4EEB-AF8C-A40900D96A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879" t="22718" r="39171" b="35021"/>
        <a:stretch/>
      </xdr:blipFill>
      <xdr:spPr>
        <a:xfrm>
          <a:off x="1073727" y="366522002"/>
          <a:ext cx="493568" cy="606178"/>
        </a:xfrm>
        <a:prstGeom prst="rect">
          <a:avLst/>
        </a:prstGeom>
      </xdr:spPr>
    </xdr:pic>
    <xdr:clientData/>
  </xdr:twoCellAnchor>
  <xdr:twoCellAnchor>
    <xdr:from>
      <xdr:col>2</xdr:col>
      <xdr:colOff>199159</xdr:colOff>
      <xdr:row>510</xdr:row>
      <xdr:rowOff>34638</xdr:rowOff>
    </xdr:from>
    <xdr:to>
      <xdr:col>2</xdr:col>
      <xdr:colOff>684068</xdr:colOff>
      <xdr:row>510</xdr:row>
      <xdr:rowOff>689656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0007A83F-60B6-4089-BCDB-0A75002577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095" t="21725" r="36275" b="22293"/>
        <a:stretch/>
      </xdr:blipFill>
      <xdr:spPr>
        <a:xfrm>
          <a:off x="1065068" y="370115524"/>
          <a:ext cx="484909" cy="655018"/>
        </a:xfrm>
        <a:prstGeom prst="rect">
          <a:avLst/>
        </a:prstGeom>
      </xdr:spPr>
    </xdr:pic>
    <xdr:clientData/>
  </xdr:twoCellAnchor>
  <xdr:twoCellAnchor>
    <xdr:from>
      <xdr:col>2</xdr:col>
      <xdr:colOff>207818</xdr:colOff>
      <xdr:row>508</xdr:row>
      <xdr:rowOff>60614</xdr:rowOff>
    </xdr:from>
    <xdr:to>
      <xdr:col>2</xdr:col>
      <xdr:colOff>632114</xdr:colOff>
      <xdr:row>508</xdr:row>
      <xdr:rowOff>676899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9E00BB2D-440C-432A-888B-C3E93D62CE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653" t="23061" r="38725" b="23295"/>
        <a:stretch/>
      </xdr:blipFill>
      <xdr:spPr>
        <a:xfrm>
          <a:off x="1073727" y="368686773"/>
          <a:ext cx="424296" cy="616285"/>
        </a:xfrm>
        <a:prstGeom prst="rect">
          <a:avLst/>
        </a:prstGeom>
      </xdr:spPr>
    </xdr:pic>
    <xdr:clientData/>
  </xdr:twoCellAnchor>
  <xdr:twoCellAnchor>
    <xdr:from>
      <xdr:col>2</xdr:col>
      <xdr:colOff>225137</xdr:colOff>
      <xdr:row>513</xdr:row>
      <xdr:rowOff>51956</xdr:rowOff>
    </xdr:from>
    <xdr:to>
      <xdr:col>2</xdr:col>
      <xdr:colOff>727365</xdr:colOff>
      <xdr:row>513</xdr:row>
      <xdr:rowOff>701389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C6A6DEF2-BEA1-460D-84BE-253C997DB8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980" t="15207" r="27251" b="9592"/>
        <a:stretch/>
      </xdr:blipFill>
      <xdr:spPr>
        <a:xfrm>
          <a:off x="1091046" y="372314933"/>
          <a:ext cx="502228" cy="649433"/>
        </a:xfrm>
        <a:prstGeom prst="rect">
          <a:avLst/>
        </a:prstGeom>
      </xdr:spPr>
    </xdr:pic>
    <xdr:clientData/>
  </xdr:twoCellAnchor>
  <xdr:twoCellAnchor>
    <xdr:from>
      <xdr:col>2</xdr:col>
      <xdr:colOff>164525</xdr:colOff>
      <xdr:row>518</xdr:row>
      <xdr:rowOff>138546</xdr:rowOff>
    </xdr:from>
    <xdr:to>
      <xdr:col>2</xdr:col>
      <xdr:colOff>848593</xdr:colOff>
      <xdr:row>518</xdr:row>
      <xdr:rowOff>680560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4F991051-AED5-4B99-A602-A2F8A254DD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17" t="22560" r="22126" b="11764"/>
        <a:stretch/>
      </xdr:blipFill>
      <xdr:spPr>
        <a:xfrm>
          <a:off x="1030434" y="376038341"/>
          <a:ext cx="684068" cy="542014"/>
        </a:xfrm>
        <a:prstGeom prst="rect">
          <a:avLst/>
        </a:prstGeom>
      </xdr:spPr>
    </xdr:pic>
    <xdr:clientData/>
  </xdr:twoCellAnchor>
  <xdr:twoCellAnchor>
    <xdr:from>
      <xdr:col>2</xdr:col>
      <xdr:colOff>247071</xdr:colOff>
      <xdr:row>519</xdr:row>
      <xdr:rowOff>69271</xdr:rowOff>
    </xdr:from>
    <xdr:to>
      <xdr:col>2</xdr:col>
      <xdr:colOff>736023</xdr:colOff>
      <xdr:row>519</xdr:row>
      <xdr:rowOff>710370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47C040F9-2233-435E-8A74-86066668F2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95" t="12199" r="30816" b="5414"/>
        <a:stretch/>
      </xdr:blipFill>
      <xdr:spPr>
        <a:xfrm>
          <a:off x="1112980" y="376696430"/>
          <a:ext cx="488952" cy="641099"/>
        </a:xfrm>
        <a:prstGeom prst="rect">
          <a:avLst/>
        </a:prstGeom>
      </xdr:spPr>
    </xdr:pic>
    <xdr:clientData/>
  </xdr:twoCellAnchor>
  <xdr:twoCellAnchor>
    <xdr:from>
      <xdr:col>2</xdr:col>
      <xdr:colOff>207819</xdr:colOff>
      <xdr:row>526</xdr:row>
      <xdr:rowOff>69274</xdr:rowOff>
    </xdr:from>
    <xdr:to>
      <xdr:col>2</xdr:col>
      <xdr:colOff>666240</xdr:colOff>
      <xdr:row>526</xdr:row>
      <xdr:rowOff>675409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id="{DED61868-4B5B-4D65-A4A4-FC83B08F20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86" t="22059" r="37834" b="18282"/>
        <a:stretch/>
      </xdr:blipFill>
      <xdr:spPr>
        <a:xfrm>
          <a:off x="1073728" y="381787979"/>
          <a:ext cx="458421" cy="606135"/>
        </a:xfrm>
        <a:prstGeom prst="rect">
          <a:avLst/>
        </a:prstGeom>
      </xdr:spPr>
    </xdr:pic>
    <xdr:clientData/>
  </xdr:twoCellAnchor>
  <xdr:twoCellAnchor>
    <xdr:from>
      <xdr:col>2</xdr:col>
      <xdr:colOff>121229</xdr:colOff>
      <xdr:row>533</xdr:row>
      <xdr:rowOff>86594</xdr:rowOff>
    </xdr:from>
    <xdr:to>
      <xdr:col>2</xdr:col>
      <xdr:colOff>753341</xdr:colOff>
      <xdr:row>533</xdr:row>
      <xdr:rowOff>703520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id="{48FF1952-8EDB-41B5-92D5-2F575F893F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195" t="22894" r="31707" b="22794"/>
        <a:stretch/>
      </xdr:blipFill>
      <xdr:spPr>
        <a:xfrm>
          <a:off x="987138" y="386896844"/>
          <a:ext cx="632112" cy="616926"/>
        </a:xfrm>
        <a:prstGeom prst="rect">
          <a:avLst/>
        </a:prstGeom>
      </xdr:spPr>
    </xdr:pic>
    <xdr:clientData/>
  </xdr:twoCellAnchor>
  <xdr:twoCellAnchor>
    <xdr:from>
      <xdr:col>2</xdr:col>
      <xdr:colOff>268434</xdr:colOff>
      <xdr:row>535</xdr:row>
      <xdr:rowOff>121226</xdr:rowOff>
    </xdr:from>
    <xdr:to>
      <xdr:col>2</xdr:col>
      <xdr:colOff>623455</xdr:colOff>
      <xdr:row>535</xdr:row>
      <xdr:rowOff>616957</xdr:rowOff>
    </xdr:to>
    <xdr:pic>
      <xdr:nvPicPr>
        <xdr:cNvPr id="37" name="Grafik 36">
          <a:extLst>
            <a:ext uri="{FF2B5EF4-FFF2-40B4-BE49-F238E27FC236}">
              <a16:creationId xmlns:a16="http://schemas.microsoft.com/office/drawing/2014/main" id="{28369932-255B-4E5A-8772-44F1E79913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093" t="32693" r="24629" b="16551"/>
        <a:stretch/>
      </xdr:blipFill>
      <xdr:spPr>
        <a:xfrm>
          <a:off x="1134343" y="388386203"/>
          <a:ext cx="355021" cy="495731"/>
        </a:xfrm>
        <a:prstGeom prst="rect">
          <a:avLst/>
        </a:prstGeom>
      </xdr:spPr>
    </xdr:pic>
    <xdr:clientData/>
  </xdr:twoCellAnchor>
  <xdr:twoCellAnchor>
    <xdr:from>
      <xdr:col>2</xdr:col>
      <xdr:colOff>129888</xdr:colOff>
      <xdr:row>531</xdr:row>
      <xdr:rowOff>34635</xdr:rowOff>
    </xdr:from>
    <xdr:to>
      <xdr:col>2</xdr:col>
      <xdr:colOff>753341</xdr:colOff>
      <xdr:row>531</xdr:row>
      <xdr:rowOff>682312</xdr:rowOff>
    </xdr:to>
    <xdr:pic>
      <xdr:nvPicPr>
        <xdr:cNvPr id="40" name="Grafik 39">
          <a:extLst>
            <a:ext uri="{FF2B5EF4-FFF2-40B4-BE49-F238E27FC236}">
              <a16:creationId xmlns:a16="http://schemas.microsoft.com/office/drawing/2014/main" id="{0BBD3F3D-750C-4C64-860C-9DAB0DCAFF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19" t="20391" r="21178" b="23312"/>
        <a:stretch/>
      </xdr:blipFill>
      <xdr:spPr>
        <a:xfrm>
          <a:off x="995797" y="385390158"/>
          <a:ext cx="623453" cy="647677"/>
        </a:xfrm>
        <a:prstGeom prst="rect">
          <a:avLst/>
        </a:prstGeom>
      </xdr:spPr>
    </xdr:pic>
    <xdr:clientData/>
  </xdr:twoCellAnchor>
  <xdr:twoCellAnchor>
    <xdr:from>
      <xdr:col>2</xdr:col>
      <xdr:colOff>207817</xdr:colOff>
      <xdr:row>520</xdr:row>
      <xdr:rowOff>112568</xdr:rowOff>
    </xdr:from>
    <xdr:to>
      <xdr:col>2</xdr:col>
      <xdr:colOff>770658</xdr:colOff>
      <xdr:row>520</xdr:row>
      <xdr:rowOff>630827</xdr:rowOff>
    </xdr:to>
    <xdr:pic>
      <xdr:nvPicPr>
        <xdr:cNvPr id="42" name="Grafik 41">
          <a:extLst>
            <a:ext uri="{FF2B5EF4-FFF2-40B4-BE49-F238E27FC236}">
              <a16:creationId xmlns:a16="http://schemas.microsoft.com/office/drawing/2014/main" id="{FB5CDCF6-560B-49B3-B6C1-B89B201702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87" t="29921" r="22144" b="28852"/>
        <a:stretch/>
      </xdr:blipFill>
      <xdr:spPr>
        <a:xfrm>
          <a:off x="1073726" y="377467091"/>
          <a:ext cx="562841" cy="518259"/>
        </a:xfrm>
        <a:prstGeom prst="rect">
          <a:avLst/>
        </a:prstGeom>
      </xdr:spPr>
    </xdr:pic>
    <xdr:clientData/>
  </xdr:twoCellAnchor>
  <xdr:twoCellAnchor>
    <xdr:from>
      <xdr:col>2</xdr:col>
      <xdr:colOff>311727</xdr:colOff>
      <xdr:row>521</xdr:row>
      <xdr:rowOff>69272</xdr:rowOff>
    </xdr:from>
    <xdr:to>
      <xdr:col>2</xdr:col>
      <xdr:colOff>606137</xdr:colOff>
      <xdr:row>521</xdr:row>
      <xdr:rowOff>669149</xdr:rowOff>
    </xdr:to>
    <xdr:pic>
      <xdr:nvPicPr>
        <xdr:cNvPr id="44" name="Grafik 43">
          <a:extLst>
            <a:ext uri="{FF2B5EF4-FFF2-40B4-BE49-F238E27FC236}">
              <a16:creationId xmlns:a16="http://schemas.microsoft.com/office/drawing/2014/main" id="{FCB015F6-BBC5-45BC-8769-014A19D8CD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26" t="26487" r="38571" b="25417"/>
        <a:stretch/>
      </xdr:blipFill>
      <xdr:spPr>
        <a:xfrm>
          <a:off x="1177636" y="378151158"/>
          <a:ext cx="294410" cy="599877"/>
        </a:xfrm>
        <a:prstGeom prst="rect">
          <a:avLst/>
        </a:prstGeom>
      </xdr:spPr>
    </xdr:pic>
    <xdr:clientData/>
  </xdr:twoCellAnchor>
  <xdr:twoCellAnchor>
    <xdr:from>
      <xdr:col>2</xdr:col>
      <xdr:colOff>294407</xdr:colOff>
      <xdr:row>516</xdr:row>
      <xdr:rowOff>86592</xdr:rowOff>
    </xdr:from>
    <xdr:to>
      <xdr:col>2</xdr:col>
      <xdr:colOff>658090</xdr:colOff>
      <xdr:row>516</xdr:row>
      <xdr:rowOff>635422</xdr:rowOff>
    </xdr:to>
    <xdr:pic>
      <xdr:nvPicPr>
        <xdr:cNvPr id="48" name="Grafik 47">
          <a:extLst>
            <a:ext uri="{FF2B5EF4-FFF2-40B4-BE49-F238E27FC236}">
              <a16:creationId xmlns:a16="http://schemas.microsoft.com/office/drawing/2014/main" id="{4C5D0B22-0475-4F3A-971E-D296C95589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511" t="31141" r="27528" b="22868"/>
        <a:stretch/>
      </xdr:blipFill>
      <xdr:spPr>
        <a:xfrm>
          <a:off x="1160316" y="374531660"/>
          <a:ext cx="363683" cy="548830"/>
        </a:xfrm>
        <a:prstGeom prst="rect">
          <a:avLst/>
        </a:prstGeom>
      </xdr:spPr>
    </xdr:pic>
    <xdr:clientData/>
  </xdr:twoCellAnchor>
  <xdr:twoCellAnchor>
    <xdr:from>
      <xdr:col>2</xdr:col>
      <xdr:colOff>294410</xdr:colOff>
      <xdr:row>517</xdr:row>
      <xdr:rowOff>60616</xdr:rowOff>
    </xdr:from>
    <xdr:to>
      <xdr:col>2</xdr:col>
      <xdr:colOff>675409</xdr:colOff>
      <xdr:row>517</xdr:row>
      <xdr:rowOff>605737</xdr:rowOff>
    </xdr:to>
    <xdr:pic>
      <xdr:nvPicPr>
        <xdr:cNvPr id="50" name="Grafik 49">
          <a:extLst>
            <a:ext uri="{FF2B5EF4-FFF2-40B4-BE49-F238E27FC236}">
              <a16:creationId xmlns:a16="http://schemas.microsoft.com/office/drawing/2014/main" id="{248DD1D5-B125-4C08-A9F9-121D8BDA22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541" t="41669" r="43541" b="27412"/>
        <a:stretch/>
      </xdr:blipFill>
      <xdr:spPr>
        <a:xfrm>
          <a:off x="1160319" y="375233048"/>
          <a:ext cx="380999" cy="545121"/>
        </a:xfrm>
        <a:prstGeom prst="rect">
          <a:avLst/>
        </a:prstGeom>
      </xdr:spPr>
    </xdr:pic>
    <xdr:clientData/>
  </xdr:twoCellAnchor>
  <xdr:twoCellAnchor>
    <xdr:from>
      <xdr:col>2</xdr:col>
      <xdr:colOff>242454</xdr:colOff>
      <xdr:row>515</xdr:row>
      <xdr:rowOff>60612</xdr:rowOff>
    </xdr:from>
    <xdr:to>
      <xdr:col>2</xdr:col>
      <xdr:colOff>640772</xdr:colOff>
      <xdr:row>515</xdr:row>
      <xdr:rowOff>641068</xdr:rowOff>
    </xdr:to>
    <xdr:pic>
      <xdr:nvPicPr>
        <xdr:cNvPr id="52" name="Grafik 51">
          <a:extLst>
            <a:ext uri="{FF2B5EF4-FFF2-40B4-BE49-F238E27FC236}">
              <a16:creationId xmlns:a16="http://schemas.microsoft.com/office/drawing/2014/main" id="{2AA0699A-ECF1-4B29-8371-40EA9F35B3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136" t="47099" r="26561" b="15111"/>
        <a:stretch/>
      </xdr:blipFill>
      <xdr:spPr>
        <a:xfrm>
          <a:off x="1108363" y="373778317"/>
          <a:ext cx="398318" cy="580456"/>
        </a:xfrm>
        <a:prstGeom prst="rect">
          <a:avLst/>
        </a:prstGeom>
      </xdr:spPr>
    </xdr:pic>
    <xdr:clientData/>
  </xdr:twoCellAnchor>
  <xdr:twoCellAnchor>
    <xdr:from>
      <xdr:col>2</xdr:col>
      <xdr:colOff>285750</xdr:colOff>
      <xdr:row>522</xdr:row>
      <xdr:rowOff>86592</xdr:rowOff>
    </xdr:from>
    <xdr:to>
      <xdr:col>2</xdr:col>
      <xdr:colOff>698367</xdr:colOff>
      <xdr:row>522</xdr:row>
      <xdr:rowOff>614795</xdr:rowOff>
    </xdr:to>
    <xdr:pic>
      <xdr:nvPicPr>
        <xdr:cNvPr id="56" name="Grafik 55">
          <a:extLst>
            <a:ext uri="{FF2B5EF4-FFF2-40B4-BE49-F238E27FC236}">
              <a16:creationId xmlns:a16="http://schemas.microsoft.com/office/drawing/2014/main" id="{74F5C8A0-02B1-4A21-98FC-F03BC4D4FA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57" t="30808" r="33464" b="25639"/>
        <a:stretch/>
      </xdr:blipFill>
      <xdr:spPr>
        <a:xfrm>
          <a:off x="1151659" y="378895842"/>
          <a:ext cx="412617" cy="528203"/>
        </a:xfrm>
        <a:prstGeom prst="rect">
          <a:avLst/>
        </a:prstGeom>
      </xdr:spPr>
    </xdr:pic>
    <xdr:clientData/>
  </xdr:twoCellAnchor>
  <xdr:twoCellAnchor>
    <xdr:from>
      <xdr:col>2</xdr:col>
      <xdr:colOff>138545</xdr:colOff>
      <xdr:row>505</xdr:row>
      <xdr:rowOff>259773</xdr:rowOff>
    </xdr:from>
    <xdr:to>
      <xdr:col>2</xdr:col>
      <xdr:colOff>381000</xdr:colOff>
      <xdr:row>505</xdr:row>
      <xdr:rowOff>475464</xdr:rowOff>
    </xdr:to>
    <xdr:pic>
      <xdr:nvPicPr>
        <xdr:cNvPr id="58" name="Grafik 57">
          <a:extLst>
            <a:ext uri="{FF2B5EF4-FFF2-40B4-BE49-F238E27FC236}">
              <a16:creationId xmlns:a16="http://schemas.microsoft.com/office/drawing/2014/main" id="{66254047-F610-4484-83D4-C62A7C9847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32" t="45259" r="53893" b="31690"/>
        <a:stretch/>
      </xdr:blipFill>
      <xdr:spPr>
        <a:xfrm>
          <a:off x="1004454" y="366703841"/>
          <a:ext cx="242455" cy="215691"/>
        </a:xfrm>
        <a:prstGeom prst="rect">
          <a:avLst/>
        </a:prstGeom>
      </xdr:spPr>
    </xdr:pic>
    <xdr:clientData/>
  </xdr:twoCellAnchor>
  <xdr:twoCellAnchor>
    <xdr:from>
      <xdr:col>2</xdr:col>
      <xdr:colOff>460972</xdr:colOff>
      <xdr:row>505</xdr:row>
      <xdr:rowOff>240414</xdr:rowOff>
    </xdr:from>
    <xdr:to>
      <xdr:col>2</xdr:col>
      <xdr:colOff>831276</xdr:colOff>
      <xdr:row>505</xdr:row>
      <xdr:rowOff>518630</xdr:rowOff>
    </xdr:to>
    <xdr:pic>
      <xdr:nvPicPr>
        <xdr:cNvPr id="1102" name="Grafik 1101">
          <a:extLst>
            <a:ext uri="{FF2B5EF4-FFF2-40B4-BE49-F238E27FC236}">
              <a16:creationId xmlns:a16="http://schemas.microsoft.com/office/drawing/2014/main" id="{A4549056-9FD8-4777-94A6-FA77E421EC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556" t="31313" r="10822" b="31691"/>
        <a:stretch/>
      </xdr:blipFill>
      <xdr:spPr>
        <a:xfrm rot="16200000">
          <a:off x="1372925" y="366638438"/>
          <a:ext cx="278216" cy="370304"/>
        </a:xfrm>
        <a:prstGeom prst="rect">
          <a:avLst/>
        </a:prstGeom>
      </xdr:spPr>
    </xdr:pic>
    <xdr:clientData/>
  </xdr:twoCellAnchor>
  <xdr:twoCellAnchor>
    <xdr:from>
      <xdr:col>2</xdr:col>
      <xdr:colOff>147205</xdr:colOff>
      <xdr:row>506</xdr:row>
      <xdr:rowOff>86591</xdr:rowOff>
    </xdr:from>
    <xdr:to>
      <xdr:col>2</xdr:col>
      <xdr:colOff>750359</xdr:colOff>
      <xdr:row>506</xdr:row>
      <xdr:rowOff>684068</xdr:rowOff>
    </xdr:to>
    <xdr:pic>
      <xdr:nvPicPr>
        <xdr:cNvPr id="60" name="Grafik 59">
          <a:extLst>
            <a:ext uri="{FF2B5EF4-FFF2-40B4-BE49-F238E27FC236}">
              <a16:creationId xmlns:a16="http://schemas.microsoft.com/office/drawing/2014/main" id="{09E899E9-2D64-4C7F-B08A-559C54A1F0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58" t="33486" r="17178" b="19833"/>
        <a:stretch/>
      </xdr:blipFill>
      <xdr:spPr>
        <a:xfrm>
          <a:off x="1013114" y="367258023"/>
          <a:ext cx="603154" cy="597477"/>
        </a:xfrm>
        <a:prstGeom prst="rect">
          <a:avLst/>
        </a:prstGeom>
      </xdr:spPr>
    </xdr:pic>
    <xdr:clientData/>
  </xdr:twoCellAnchor>
  <xdr:twoCellAnchor>
    <xdr:from>
      <xdr:col>2</xdr:col>
      <xdr:colOff>233796</xdr:colOff>
      <xdr:row>514</xdr:row>
      <xdr:rowOff>34636</xdr:rowOff>
    </xdr:from>
    <xdr:to>
      <xdr:col>2</xdr:col>
      <xdr:colOff>675409</xdr:colOff>
      <xdr:row>514</xdr:row>
      <xdr:rowOff>680612</xdr:rowOff>
    </xdr:to>
    <xdr:pic>
      <xdr:nvPicPr>
        <xdr:cNvPr id="62" name="Grafik 61">
          <a:extLst>
            <a:ext uri="{FF2B5EF4-FFF2-40B4-BE49-F238E27FC236}">
              <a16:creationId xmlns:a16="http://schemas.microsoft.com/office/drawing/2014/main" id="{7BB5514B-BE13-4AAC-BA20-4A6C3FC637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661" t="28075" r="39394" b="25969"/>
        <a:stretch/>
      </xdr:blipFill>
      <xdr:spPr>
        <a:xfrm>
          <a:off x="1099705" y="373024977"/>
          <a:ext cx="441613" cy="645976"/>
        </a:xfrm>
        <a:prstGeom prst="rect">
          <a:avLst/>
        </a:prstGeom>
      </xdr:spPr>
    </xdr:pic>
    <xdr:clientData/>
  </xdr:twoCellAnchor>
  <xdr:twoCellAnchor>
    <xdr:from>
      <xdr:col>2</xdr:col>
      <xdr:colOff>147204</xdr:colOff>
      <xdr:row>527</xdr:row>
      <xdr:rowOff>43295</xdr:rowOff>
    </xdr:from>
    <xdr:to>
      <xdr:col>2</xdr:col>
      <xdr:colOff>822614</xdr:colOff>
      <xdr:row>527</xdr:row>
      <xdr:rowOff>689340</xdr:rowOff>
    </xdr:to>
    <xdr:pic>
      <xdr:nvPicPr>
        <xdr:cNvPr id="448" name="Grafik 447">
          <a:extLst>
            <a:ext uri="{FF2B5EF4-FFF2-40B4-BE49-F238E27FC236}">
              <a16:creationId xmlns:a16="http://schemas.microsoft.com/office/drawing/2014/main" id="{B0A2379D-5DC5-4243-A110-D5D410228C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32" t="16711" r="23908" b="20789"/>
        <a:stretch/>
      </xdr:blipFill>
      <xdr:spPr>
        <a:xfrm>
          <a:off x="1013113" y="382489363"/>
          <a:ext cx="675410" cy="646045"/>
        </a:xfrm>
        <a:prstGeom prst="rect">
          <a:avLst/>
        </a:prstGeom>
      </xdr:spPr>
    </xdr:pic>
    <xdr:clientData/>
  </xdr:twoCellAnchor>
  <xdr:twoCellAnchor>
    <xdr:from>
      <xdr:col>2</xdr:col>
      <xdr:colOff>95250</xdr:colOff>
      <xdr:row>540</xdr:row>
      <xdr:rowOff>199160</xdr:rowOff>
    </xdr:from>
    <xdr:to>
      <xdr:col>2</xdr:col>
      <xdr:colOff>406978</xdr:colOff>
      <xdr:row>540</xdr:row>
      <xdr:rowOff>510887</xdr:rowOff>
    </xdr:to>
    <xdr:pic>
      <xdr:nvPicPr>
        <xdr:cNvPr id="450" name="Grafik 449">
          <a:extLst>
            <a:ext uri="{FF2B5EF4-FFF2-40B4-BE49-F238E27FC236}">
              <a16:creationId xmlns:a16="http://schemas.microsoft.com/office/drawing/2014/main" id="{517F6DF3-6B52-4E07-8C7E-3D2E61F72C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849" t="35358" r="56184" b="34692"/>
        <a:stretch/>
      </xdr:blipFill>
      <xdr:spPr>
        <a:xfrm>
          <a:off x="961159" y="392100955"/>
          <a:ext cx="311728" cy="311727"/>
        </a:xfrm>
        <a:prstGeom prst="rect">
          <a:avLst/>
        </a:prstGeom>
      </xdr:spPr>
    </xdr:pic>
    <xdr:clientData/>
  </xdr:twoCellAnchor>
  <xdr:twoCellAnchor>
    <xdr:from>
      <xdr:col>2</xdr:col>
      <xdr:colOff>432956</xdr:colOff>
      <xdr:row>540</xdr:row>
      <xdr:rowOff>181842</xdr:rowOff>
    </xdr:from>
    <xdr:to>
      <xdr:col>2</xdr:col>
      <xdr:colOff>857251</xdr:colOff>
      <xdr:row>540</xdr:row>
      <xdr:rowOff>482384</xdr:rowOff>
    </xdr:to>
    <xdr:pic>
      <xdr:nvPicPr>
        <xdr:cNvPr id="1103" name="Grafik 1102">
          <a:extLst>
            <a:ext uri="{FF2B5EF4-FFF2-40B4-BE49-F238E27FC236}">
              <a16:creationId xmlns:a16="http://schemas.microsoft.com/office/drawing/2014/main" id="{6817BB6F-EADF-40D4-94CE-608917126C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684" t="22630" r="24458" b="37438"/>
        <a:stretch/>
      </xdr:blipFill>
      <xdr:spPr>
        <a:xfrm rot="16200000">
          <a:off x="1360742" y="392021760"/>
          <a:ext cx="300542" cy="424295"/>
        </a:xfrm>
        <a:prstGeom prst="rect">
          <a:avLst/>
        </a:prstGeom>
      </xdr:spPr>
    </xdr:pic>
    <xdr:clientData/>
  </xdr:twoCellAnchor>
  <xdr:twoCellAnchor>
    <xdr:from>
      <xdr:col>2</xdr:col>
      <xdr:colOff>103912</xdr:colOff>
      <xdr:row>507</xdr:row>
      <xdr:rowOff>225137</xdr:rowOff>
    </xdr:from>
    <xdr:to>
      <xdr:col>2</xdr:col>
      <xdr:colOff>415638</xdr:colOff>
      <xdr:row>507</xdr:row>
      <xdr:rowOff>523527</xdr:rowOff>
    </xdr:to>
    <xdr:pic>
      <xdr:nvPicPr>
        <xdr:cNvPr id="452" name="Grafik 451">
          <a:extLst>
            <a:ext uri="{FF2B5EF4-FFF2-40B4-BE49-F238E27FC236}">
              <a16:creationId xmlns:a16="http://schemas.microsoft.com/office/drawing/2014/main" id="{4EF636DA-6231-4C7C-AC3F-3D4376BA5B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67" t="31751" r="57999" b="38336"/>
        <a:stretch/>
      </xdr:blipFill>
      <xdr:spPr>
        <a:xfrm>
          <a:off x="969821" y="368123932"/>
          <a:ext cx="311726" cy="298390"/>
        </a:xfrm>
        <a:prstGeom prst="rect">
          <a:avLst/>
        </a:prstGeom>
      </xdr:spPr>
    </xdr:pic>
    <xdr:clientData/>
  </xdr:twoCellAnchor>
  <xdr:twoCellAnchor>
    <xdr:from>
      <xdr:col>2</xdr:col>
      <xdr:colOff>411309</xdr:colOff>
      <xdr:row>507</xdr:row>
      <xdr:rowOff>203491</xdr:rowOff>
    </xdr:from>
    <xdr:to>
      <xdr:col>2</xdr:col>
      <xdr:colOff>736027</xdr:colOff>
      <xdr:row>507</xdr:row>
      <xdr:rowOff>536129</xdr:rowOff>
    </xdr:to>
    <xdr:pic>
      <xdr:nvPicPr>
        <xdr:cNvPr id="1105" name="Grafik 1104">
          <a:extLst>
            <a:ext uri="{FF2B5EF4-FFF2-40B4-BE49-F238E27FC236}">
              <a16:creationId xmlns:a16="http://schemas.microsoft.com/office/drawing/2014/main" id="{DB56DF07-8713-487A-9AD1-0B5C133408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649" t="19078" r="23044" b="45331"/>
        <a:stretch/>
      </xdr:blipFill>
      <xdr:spPr>
        <a:xfrm rot="16200000">
          <a:off x="1273258" y="368106246"/>
          <a:ext cx="332638" cy="324718"/>
        </a:xfrm>
        <a:prstGeom prst="rect">
          <a:avLst/>
        </a:prstGeom>
      </xdr:spPr>
    </xdr:pic>
    <xdr:clientData/>
  </xdr:twoCellAnchor>
  <xdr:twoCellAnchor>
    <xdr:from>
      <xdr:col>2</xdr:col>
      <xdr:colOff>51955</xdr:colOff>
      <xdr:row>511</xdr:row>
      <xdr:rowOff>173182</xdr:rowOff>
    </xdr:from>
    <xdr:to>
      <xdr:col>2</xdr:col>
      <xdr:colOff>398319</xdr:colOff>
      <xdr:row>511</xdr:row>
      <xdr:rowOff>533878</xdr:rowOff>
    </xdr:to>
    <xdr:pic>
      <xdr:nvPicPr>
        <xdr:cNvPr id="454" name="Grafik 453">
          <a:extLst>
            <a:ext uri="{FF2B5EF4-FFF2-40B4-BE49-F238E27FC236}">
              <a16:creationId xmlns:a16="http://schemas.microsoft.com/office/drawing/2014/main" id="{C4B0EE39-24E7-4E9D-80D1-3643AA7963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72" t="38604" r="60673" b="36162"/>
        <a:stretch/>
      </xdr:blipFill>
      <xdr:spPr>
        <a:xfrm>
          <a:off x="917864" y="370981432"/>
          <a:ext cx="346364" cy="360696"/>
        </a:xfrm>
        <a:prstGeom prst="rect">
          <a:avLst/>
        </a:prstGeom>
      </xdr:spPr>
    </xdr:pic>
    <xdr:clientData/>
  </xdr:twoCellAnchor>
  <xdr:twoCellAnchor>
    <xdr:from>
      <xdr:col>2</xdr:col>
      <xdr:colOff>458935</xdr:colOff>
      <xdr:row>511</xdr:row>
      <xdr:rowOff>173182</xdr:rowOff>
    </xdr:from>
    <xdr:to>
      <xdr:col>2</xdr:col>
      <xdr:colOff>935187</xdr:colOff>
      <xdr:row>511</xdr:row>
      <xdr:rowOff>545253</xdr:rowOff>
    </xdr:to>
    <xdr:pic>
      <xdr:nvPicPr>
        <xdr:cNvPr id="1106" name="Grafik 1105">
          <a:extLst>
            <a:ext uri="{FF2B5EF4-FFF2-40B4-BE49-F238E27FC236}">
              <a16:creationId xmlns:a16="http://schemas.microsoft.com/office/drawing/2014/main" id="{07CB9A5D-1858-435A-83E6-3BD904A9BC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817" t="24308" r="26989" b="36921"/>
        <a:stretch/>
      </xdr:blipFill>
      <xdr:spPr>
        <a:xfrm rot="16200000">
          <a:off x="1376934" y="370929342"/>
          <a:ext cx="372071" cy="476252"/>
        </a:xfrm>
        <a:prstGeom prst="rect">
          <a:avLst/>
        </a:prstGeom>
      </xdr:spPr>
    </xdr:pic>
    <xdr:clientData/>
  </xdr:twoCellAnchor>
  <xdr:twoCellAnchor>
    <xdr:from>
      <xdr:col>2</xdr:col>
      <xdr:colOff>138547</xdr:colOff>
      <xdr:row>534</xdr:row>
      <xdr:rowOff>251112</xdr:rowOff>
    </xdr:from>
    <xdr:to>
      <xdr:col>2</xdr:col>
      <xdr:colOff>467592</xdr:colOff>
      <xdr:row>534</xdr:row>
      <xdr:rowOff>578349</xdr:rowOff>
    </xdr:to>
    <xdr:pic>
      <xdr:nvPicPr>
        <xdr:cNvPr id="456" name="Grafik 455">
          <a:extLst>
            <a:ext uri="{FF2B5EF4-FFF2-40B4-BE49-F238E27FC236}">
              <a16:creationId xmlns:a16="http://schemas.microsoft.com/office/drawing/2014/main" id="{5B554E04-4905-4074-9AA2-4C628DD155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33" t="34759" r="58891" b="34993"/>
        <a:stretch/>
      </xdr:blipFill>
      <xdr:spPr>
        <a:xfrm>
          <a:off x="1004456" y="387788726"/>
          <a:ext cx="329045" cy="327237"/>
        </a:xfrm>
        <a:prstGeom prst="rect">
          <a:avLst/>
        </a:prstGeom>
      </xdr:spPr>
    </xdr:pic>
    <xdr:clientData/>
  </xdr:twoCellAnchor>
  <xdr:twoCellAnchor>
    <xdr:from>
      <xdr:col>2</xdr:col>
      <xdr:colOff>496164</xdr:colOff>
      <xdr:row>534</xdr:row>
      <xdr:rowOff>210415</xdr:rowOff>
    </xdr:from>
    <xdr:to>
      <xdr:col>2</xdr:col>
      <xdr:colOff>918746</xdr:colOff>
      <xdr:row>534</xdr:row>
      <xdr:rowOff>554181</xdr:rowOff>
    </xdr:to>
    <xdr:pic>
      <xdr:nvPicPr>
        <xdr:cNvPr id="1107" name="Grafik 1106">
          <a:extLst>
            <a:ext uri="{FF2B5EF4-FFF2-40B4-BE49-F238E27FC236}">
              <a16:creationId xmlns:a16="http://schemas.microsoft.com/office/drawing/2014/main" id="{2D8CDB3F-CC15-4C33-97F8-7FC6516AC7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263" t="19553" r="21860" b="40108"/>
        <a:stretch/>
      </xdr:blipFill>
      <xdr:spPr>
        <a:xfrm rot="16200000">
          <a:off x="1401481" y="387708621"/>
          <a:ext cx="343766" cy="422582"/>
        </a:xfrm>
        <a:prstGeom prst="rect">
          <a:avLst/>
        </a:prstGeom>
      </xdr:spPr>
    </xdr:pic>
    <xdr:clientData/>
  </xdr:twoCellAnchor>
  <xdr:twoCellAnchor>
    <xdr:from>
      <xdr:col>2</xdr:col>
      <xdr:colOff>91483</xdr:colOff>
      <xdr:row>529</xdr:row>
      <xdr:rowOff>117238</xdr:rowOff>
    </xdr:from>
    <xdr:to>
      <xdr:col>2</xdr:col>
      <xdr:colOff>765448</xdr:colOff>
      <xdr:row>529</xdr:row>
      <xdr:rowOff>616209</xdr:rowOff>
    </xdr:to>
    <xdr:pic>
      <xdr:nvPicPr>
        <xdr:cNvPr id="458" name="Grafik 457">
          <a:extLst>
            <a:ext uri="{FF2B5EF4-FFF2-40B4-BE49-F238E27FC236}">
              <a16:creationId xmlns:a16="http://schemas.microsoft.com/office/drawing/2014/main" id="{71F3CBF5-FE5A-4606-9171-AE32C963DB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14" t="26077" r="33935" b="38652"/>
        <a:stretch/>
      </xdr:blipFill>
      <xdr:spPr>
        <a:xfrm rot="21018305">
          <a:off x="957392" y="384018033"/>
          <a:ext cx="673965" cy="498971"/>
        </a:xfrm>
        <a:prstGeom prst="rect">
          <a:avLst/>
        </a:prstGeom>
      </xdr:spPr>
    </xdr:pic>
    <xdr:clientData/>
  </xdr:twoCellAnchor>
  <xdr:twoCellAnchor>
    <xdr:from>
      <xdr:col>2</xdr:col>
      <xdr:colOff>113997</xdr:colOff>
      <xdr:row>528</xdr:row>
      <xdr:rowOff>113773</xdr:rowOff>
    </xdr:from>
    <xdr:to>
      <xdr:col>2</xdr:col>
      <xdr:colOff>787962</xdr:colOff>
      <xdr:row>528</xdr:row>
      <xdr:rowOff>612744</xdr:rowOff>
    </xdr:to>
    <xdr:pic>
      <xdr:nvPicPr>
        <xdr:cNvPr id="1108" name="Grafik 1107">
          <a:extLst>
            <a:ext uri="{FF2B5EF4-FFF2-40B4-BE49-F238E27FC236}">
              <a16:creationId xmlns:a16="http://schemas.microsoft.com/office/drawing/2014/main" id="{DF871C87-2FC4-43BB-8D0E-FC1BF25545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14" t="26077" r="33935" b="38652"/>
        <a:stretch/>
      </xdr:blipFill>
      <xdr:spPr>
        <a:xfrm rot="21018305">
          <a:off x="979906" y="383287205"/>
          <a:ext cx="673965" cy="498971"/>
        </a:xfrm>
        <a:prstGeom prst="rect">
          <a:avLst/>
        </a:prstGeom>
      </xdr:spPr>
    </xdr:pic>
    <xdr:clientData/>
  </xdr:twoCellAnchor>
  <xdr:twoCellAnchor>
    <xdr:from>
      <xdr:col>2</xdr:col>
      <xdr:colOff>127850</xdr:colOff>
      <xdr:row>530</xdr:row>
      <xdr:rowOff>110311</xdr:rowOff>
    </xdr:from>
    <xdr:to>
      <xdr:col>2</xdr:col>
      <xdr:colOff>801815</xdr:colOff>
      <xdr:row>530</xdr:row>
      <xdr:rowOff>609282</xdr:rowOff>
    </xdr:to>
    <xdr:pic>
      <xdr:nvPicPr>
        <xdr:cNvPr id="1109" name="Grafik 1108">
          <a:extLst>
            <a:ext uri="{FF2B5EF4-FFF2-40B4-BE49-F238E27FC236}">
              <a16:creationId xmlns:a16="http://schemas.microsoft.com/office/drawing/2014/main" id="{6ACD826A-0DBB-4071-BCAC-F63E5A086C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14" t="26077" r="33935" b="38652"/>
        <a:stretch/>
      </xdr:blipFill>
      <xdr:spPr>
        <a:xfrm rot="21018305">
          <a:off x="993759" y="384738470"/>
          <a:ext cx="673965" cy="498971"/>
        </a:xfrm>
        <a:prstGeom prst="rect">
          <a:avLst/>
        </a:prstGeom>
      </xdr:spPr>
    </xdr:pic>
    <xdr:clientData/>
  </xdr:twoCellAnchor>
  <xdr:twoCellAnchor>
    <xdr:from>
      <xdr:col>2</xdr:col>
      <xdr:colOff>103911</xdr:colOff>
      <xdr:row>523</xdr:row>
      <xdr:rowOff>207819</xdr:rowOff>
    </xdr:from>
    <xdr:to>
      <xdr:col>2</xdr:col>
      <xdr:colOff>398320</xdr:colOff>
      <xdr:row>523</xdr:row>
      <xdr:rowOff>496126</xdr:rowOff>
    </xdr:to>
    <xdr:pic>
      <xdr:nvPicPr>
        <xdr:cNvPr id="460" name="Grafik 459">
          <a:extLst>
            <a:ext uri="{FF2B5EF4-FFF2-40B4-BE49-F238E27FC236}">
              <a16:creationId xmlns:a16="http://schemas.microsoft.com/office/drawing/2014/main" id="{3A56CC78-391E-46AA-9AC7-65A8EB419A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64" t="34593" r="54434" b="33823"/>
        <a:stretch/>
      </xdr:blipFill>
      <xdr:spPr>
        <a:xfrm rot="21298241">
          <a:off x="969820" y="379744433"/>
          <a:ext cx="294409" cy="288307"/>
        </a:xfrm>
        <a:prstGeom prst="rect">
          <a:avLst/>
        </a:prstGeom>
      </xdr:spPr>
    </xdr:pic>
    <xdr:clientData/>
  </xdr:twoCellAnchor>
  <xdr:twoCellAnchor>
    <xdr:from>
      <xdr:col>2</xdr:col>
      <xdr:colOff>450272</xdr:colOff>
      <xdr:row>523</xdr:row>
      <xdr:rowOff>199158</xdr:rowOff>
    </xdr:from>
    <xdr:to>
      <xdr:col>2</xdr:col>
      <xdr:colOff>787977</xdr:colOff>
      <xdr:row>523</xdr:row>
      <xdr:rowOff>484909</xdr:rowOff>
    </xdr:to>
    <xdr:pic>
      <xdr:nvPicPr>
        <xdr:cNvPr id="1110" name="Grafik 1109">
          <a:extLst>
            <a:ext uri="{FF2B5EF4-FFF2-40B4-BE49-F238E27FC236}">
              <a16:creationId xmlns:a16="http://schemas.microsoft.com/office/drawing/2014/main" id="{36EFBD4B-85FB-4E69-BCEC-9D9BC153AB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774" t="22640" r="26356" b="40364"/>
        <a:stretch/>
      </xdr:blipFill>
      <xdr:spPr>
        <a:xfrm rot="16200000">
          <a:off x="1342158" y="379709795"/>
          <a:ext cx="285751" cy="337705"/>
        </a:xfrm>
        <a:prstGeom prst="rect">
          <a:avLst/>
        </a:prstGeom>
      </xdr:spPr>
    </xdr:pic>
    <xdr:clientData/>
  </xdr:twoCellAnchor>
  <xdr:twoCellAnchor>
    <xdr:from>
      <xdr:col>2</xdr:col>
      <xdr:colOff>158850</xdr:colOff>
      <xdr:row>536</xdr:row>
      <xdr:rowOff>281206</xdr:rowOff>
    </xdr:from>
    <xdr:to>
      <xdr:col>2</xdr:col>
      <xdr:colOff>414895</xdr:colOff>
      <xdr:row>536</xdr:row>
      <xdr:rowOff>549697</xdr:rowOff>
    </xdr:to>
    <xdr:pic>
      <xdr:nvPicPr>
        <xdr:cNvPr id="462" name="Grafik 461">
          <a:extLst>
            <a:ext uri="{FF2B5EF4-FFF2-40B4-BE49-F238E27FC236}">
              <a16:creationId xmlns:a16="http://schemas.microsoft.com/office/drawing/2014/main" id="{AC7E6460-F0A8-429C-B67E-933A7C6538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28" t="41778" r="65129" b="32989"/>
        <a:stretch/>
      </xdr:blipFill>
      <xdr:spPr>
        <a:xfrm rot="8819615">
          <a:off x="1024759" y="389273547"/>
          <a:ext cx="256045" cy="268491"/>
        </a:xfrm>
        <a:prstGeom prst="rect">
          <a:avLst/>
        </a:prstGeom>
      </xdr:spPr>
    </xdr:pic>
    <xdr:clientData/>
  </xdr:twoCellAnchor>
  <xdr:twoCellAnchor>
    <xdr:from>
      <xdr:col>2</xdr:col>
      <xdr:colOff>43295</xdr:colOff>
      <xdr:row>538</xdr:row>
      <xdr:rowOff>138545</xdr:rowOff>
    </xdr:from>
    <xdr:to>
      <xdr:col>2</xdr:col>
      <xdr:colOff>441612</xdr:colOff>
      <xdr:row>538</xdr:row>
      <xdr:rowOff>561756</xdr:rowOff>
    </xdr:to>
    <xdr:pic>
      <xdr:nvPicPr>
        <xdr:cNvPr id="464" name="Grafik 463">
          <a:extLst>
            <a:ext uri="{FF2B5EF4-FFF2-40B4-BE49-F238E27FC236}">
              <a16:creationId xmlns:a16="http://schemas.microsoft.com/office/drawing/2014/main" id="{C3850858-8A5E-4B41-909E-4505CC8A33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51" t="38101" r="59559" b="27808"/>
        <a:stretch/>
      </xdr:blipFill>
      <xdr:spPr>
        <a:xfrm>
          <a:off x="909204" y="390585613"/>
          <a:ext cx="398317" cy="423211"/>
        </a:xfrm>
        <a:prstGeom prst="rect">
          <a:avLst/>
        </a:prstGeom>
      </xdr:spPr>
    </xdr:pic>
    <xdr:clientData/>
  </xdr:twoCellAnchor>
  <xdr:twoCellAnchor>
    <xdr:from>
      <xdr:col>2</xdr:col>
      <xdr:colOff>502231</xdr:colOff>
      <xdr:row>538</xdr:row>
      <xdr:rowOff>199160</xdr:rowOff>
    </xdr:from>
    <xdr:to>
      <xdr:col>2</xdr:col>
      <xdr:colOff>818523</xdr:colOff>
      <xdr:row>538</xdr:row>
      <xdr:rowOff>554182</xdr:rowOff>
    </xdr:to>
    <xdr:pic>
      <xdr:nvPicPr>
        <xdr:cNvPr id="1112" name="Grafik 1111">
          <a:extLst>
            <a:ext uri="{FF2B5EF4-FFF2-40B4-BE49-F238E27FC236}">
              <a16:creationId xmlns:a16="http://schemas.microsoft.com/office/drawing/2014/main" id="{6026B129-0D07-4648-A18D-36D6333C2D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718" t="27917" r="21707" b="37906"/>
        <a:stretch/>
      </xdr:blipFill>
      <xdr:spPr>
        <a:xfrm rot="16200000">
          <a:off x="1348775" y="390665593"/>
          <a:ext cx="355022" cy="316292"/>
        </a:xfrm>
        <a:prstGeom prst="rect">
          <a:avLst/>
        </a:prstGeom>
      </xdr:spPr>
    </xdr:pic>
    <xdr:clientData/>
  </xdr:twoCellAnchor>
  <xdr:twoCellAnchor>
    <xdr:from>
      <xdr:col>2</xdr:col>
      <xdr:colOff>181843</xdr:colOff>
      <xdr:row>524</xdr:row>
      <xdr:rowOff>43294</xdr:rowOff>
    </xdr:from>
    <xdr:to>
      <xdr:col>2</xdr:col>
      <xdr:colOff>718705</xdr:colOff>
      <xdr:row>524</xdr:row>
      <xdr:rowOff>652950</xdr:rowOff>
    </xdr:to>
    <xdr:pic>
      <xdr:nvPicPr>
        <xdr:cNvPr id="468" name="Grafik 467">
          <a:extLst>
            <a:ext uri="{FF2B5EF4-FFF2-40B4-BE49-F238E27FC236}">
              <a16:creationId xmlns:a16="http://schemas.microsoft.com/office/drawing/2014/main" id="{0F593261-E1FD-481A-B8C8-9D2218C094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78" t="32421" r="29493" b="34199"/>
        <a:stretch/>
      </xdr:blipFill>
      <xdr:spPr>
        <a:xfrm>
          <a:off x="1047752" y="380307271"/>
          <a:ext cx="536862" cy="609656"/>
        </a:xfrm>
        <a:prstGeom prst="rect">
          <a:avLst/>
        </a:prstGeom>
      </xdr:spPr>
    </xdr:pic>
    <xdr:clientData/>
  </xdr:twoCellAnchor>
  <xdr:twoCellAnchor>
    <xdr:from>
      <xdr:col>2</xdr:col>
      <xdr:colOff>80096</xdr:colOff>
      <xdr:row>525</xdr:row>
      <xdr:rowOff>251113</xdr:rowOff>
    </xdr:from>
    <xdr:to>
      <xdr:col>2</xdr:col>
      <xdr:colOff>368733</xdr:colOff>
      <xdr:row>525</xdr:row>
      <xdr:rowOff>528204</xdr:rowOff>
    </xdr:to>
    <xdr:pic>
      <xdr:nvPicPr>
        <xdr:cNvPr id="470" name="Grafik 469">
          <a:extLst>
            <a:ext uri="{FF2B5EF4-FFF2-40B4-BE49-F238E27FC236}">
              <a16:creationId xmlns:a16="http://schemas.microsoft.com/office/drawing/2014/main" id="{23B055FE-9EF2-4E86-BEE3-8BC70003AE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5" t="44772" r="68526" b="33950"/>
        <a:stretch/>
      </xdr:blipFill>
      <xdr:spPr>
        <a:xfrm>
          <a:off x="946005" y="381242454"/>
          <a:ext cx="288637" cy="277091"/>
        </a:xfrm>
        <a:prstGeom prst="rect">
          <a:avLst/>
        </a:prstGeom>
      </xdr:spPr>
    </xdr:pic>
    <xdr:clientData/>
  </xdr:twoCellAnchor>
  <xdr:twoCellAnchor>
    <xdr:from>
      <xdr:col>2</xdr:col>
      <xdr:colOff>411311</xdr:colOff>
      <xdr:row>525</xdr:row>
      <xdr:rowOff>255443</xdr:rowOff>
    </xdr:from>
    <xdr:to>
      <xdr:col>2</xdr:col>
      <xdr:colOff>891890</xdr:colOff>
      <xdr:row>525</xdr:row>
      <xdr:rowOff>565971</xdr:rowOff>
    </xdr:to>
    <xdr:pic>
      <xdr:nvPicPr>
        <xdr:cNvPr id="1113" name="Grafik 1112">
          <a:extLst>
            <a:ext uri="{FF2B5EF4-FFF2-40B4-BE49-F238E27FC236}">
              <a16:creationId xmlns:a16="http://schemas.microsoft.com/office/drawing/2014/main" id="{554C279D-0EAA-416F-B5E6-E14E6B4449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690" t="28198" r="24015" b="35406"/>
        <a:stretch/>
      </xdr:blipFill>
      <xdr:spPr>
        <a:xfrm rot="16200000">
          <a:off x="1362246" y="381161758"/>
          <a:ext cx="310528" cy="480579"/>
        </a:xfrm>
        <a:prstGeom prst="rect">
          <a:avLst/>
        </a:prstGeom>
      </xdr:spPr>
    </xdr:pic>
    <xdr:clientData/>
  </xdr:twoCellAnchor>
  <xdr:twoCellAnchor>
    <xdr:from>
      <xdr:col>2</xdr:col>
      <xdr:colOff>77934</xdr:colOff>
      <xdr:row>512</xdr:row>
      <xdr:rowOff>156301</xdr:rowOff>
    </xdr:from>
    <xdr:to>
      <xdr:col>2</xdr:col>
      <xdr:colOff>839932</xdr:colOff>
      <xdr:row>512</xdr:row>
      <xdr:rowOff>607381</xdr:rowOff>
    </xdr:to>
    <xdr:pic>
      <xdr:nvPicPr>
        <xdr:cNvPr id="472" name="Grafik 471">
          <a:extLst>
            <a:ext uri="{FF2B5EF4-FFF2-40B4-BE49-F238E27FC236}">
              <a16:creationId xmlns:a16="http://schemas.microsoft.com/office/drawing/2014/main" id="{4B275504-2DF6-46C0-AA51-73514AC697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31" t="38998" r="18763" b="26599"/>
        <a:stretch/>
      </xdr:blipFill>
      <xdr:spPr>
        <a:xfrm>
          <a:off x="943843" y="371691915"/>
          <a:ext cx="761998" cy="451080"/>
        </a:xfrm>
        <a:prstGeom prst="rect">
          <a:avLst/>
        </a:prstGeom>
      </xdr:spPr>
    </xdr:pic>
    <xdr:clientData/>
  </xdr:twoCellAnchor>
  <xdr:twoCellAnchor>
    <xdr:from>
      <xdr:col>2</xdr:col>
      <xdr:colOff>162609</xdr:colOff>
      <xdr:row>509</xdr:row>
      <xdr:rowOff>247420</xdr:rowOff>
    </xdr:from>
    <xdr:to>
      <xdr:col>2</xdr:col>
      <xdr:colOff>429425</xdr:colOff>
      <xdr:row>509</xdr:row>
      <xdr:rowOff>543718</xdr:rowOff>
    </xdr:to>
    <xdr:pic>
      <xdr:nvPicPr>
        <xdr:cNvPr id="474" name="Grafik 473">
          <a:extLst>
            <a:ext uri="{FF2B5EF4-FFF2-40B4-BE49-F238E27FC236}">
              <a16:creationId xmlns:a16="http://schemas.microsoft.com/office/drawing/2014/main" id="{11D17615-A5F3-439F-8FB2-310AADC6F0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05" t="44994" r="51409" b="32731"/>
        <a:stretch/>
      </xdr:blipFill>
      <xdr:spPr>
        <a:xfrm rot="9083332">
          <a:off x="1028518" y="369600943"/>
          <a:ext cx="266816" cy="296298"/>
        </a:xfrm>
        <a:prstGeom prst="rect">
          <a:avLst/>
        </a:prstGeom>
      </xdr:spPr>
    </xdr:pic>
    <xdr:clientData/>
  </xdr:twoCellAnchor>
  <xdr:twoCellAnchor>
    <xdr:from>
      <xdr:col>2</xdr:col>
      <xdr:colOff>499922</xdr:colOff>
      <xdr:row>509</xdr:row>
      <xdr:rowOff>312799</xdr:rowOff>
    </xdr:from>
    <xdr:to>
      <xdr:col>2</xdr:col>
      <xdr:colOff>753294</xdr:colOff>
      <xdr:row>509</xdr:row>
      <xdr:rowOff>594168</xdr:rowOff>
    </xdr:to>
    <xdr:pic>
      <xdr:nvPicPr>
        <xdr:cNvPr id="1115" name="Grafik 1114">
          <a:extLst>
            <a:ext uri="{FF2B5EF4-FFF2-40B4-BE49-F238E27FC236}">
              <a16:creationId xmlns:a16="http://schemas.microsoft.com/office/drawing/2014/main" id="{7E528098-CEE5-470E-AAC0-EF7ED8DCED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05" t="44994" r="51409" b="32731"/>
        <a:stretch/>
      </xdr:blipFill>
      <xdr:spPr>
        <a:xfrm rot="20700141">
          <a:off x="1365831" y="369666322"/>
          <a:ext cx="253372" cy="281369"/>
        </a:xfrm>
        <a:prstGeom prst="rect">
          <a:avLst/>
        </a:prstGeom>
      </xdr:spPr>
    </xdr:pic>
    <xdr:clientData/>
  </xdr:twoCellAnchor>
  <xdr:twoCellAnchor>
    <xdr:from>
      <xdr:col>2</xdr:col>
      <xdr:colOff>77930</xdr:colOff>
      <xdr:row>498</xdr:row>
      <xdr:rowOff>181842</xdr:rowOff>
    </xdr:from>
    <xdr:to>
      <xdr:col>2</xdr:col>
      <xdr:colOff>820456</xdr:colOff>
      <xdr:row>498</xdr:row>
      <xdr:rowOff>571500</xdr:rowOff>
    </xdr:to>
    <xdr:pic>
      <xdr:nvPicPr>
        <xdr:cNvPr id="476" name="Grafik 475">
          <a:extLst>
            <a:ext uri="{FF2B5EF4-FFF2-40B4-BE49-F238E27FC236}">
              <a16:creationId xmlns:a16="http://schemas.microsoft.com/office/drawing/2014/main" id="{E16BAB82-CFFB-4872-A0F1-93C68B3E36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50" t="37569" r="19659" b="36610"/>
        <a:stretch/>
      </xdr:blipFill>
      <xdr:spPr>
        <a:xfrm>
          <a:off x="943839" y="361534365"/>
          <a:ext cx="742526" cy="389658"/>
        </a:xfrm>
        <a:prstGeom prst="rect">
          <a:avLst/>
        </a:prstGeom>
      </xdr:spPr>
    </xdr:pic>
    <xdr:clientData/>
  </xdr:twoCellAnchor>
  <xdr:twoCellAnchor>
    <xdr:from>
      <xdr:col>2</xdr:col>
      <xdr:colOff>173181</xdr:colOff>
      <xdr:row>502</xdr:row>
      <xdr:rowOff>95249</xdr:rowOff>
    </xdr:from>
    <xdr:to>
      <xdr:col>2</xdr:col>
      <xdr:colOff>779318</xdr:colOff>
      <xdr:row>502</xdr:row>
      <xdr:rowOff>616492</xdr:rowOff>
    </xdr:to>
    <xdr:pic>
      <xdr:nvPicPr>
        <xdr:cNvPr id="478" name="Grafik 477">
          <a:extLst>
            <a:ext uri="{FF2B5EF4-FFF2-40B4-BE49-F238E27FC236}">
              <a16:creationId xmlns:a16="http://schemas.microsoft.com/office/drawing/2014/main" id="{A9247A66-099C-4511-AD72-14CAB418F9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39" t="38344" r="40780" b="27634"/>
        <a:stretch/>
      </xdr:blipFill>
      <xdr:spPr>
        <a:xfrm>
          <a:off x="1039090" y="364357226"/>
          <a:ext cx="606137" cy="521243"/>
        </a:xfrm>
        <a:prstGeom prst="rect">
          <a:avLst/>
        </a:prstGeom>
      </xdr:spPr>
    </xdr:pic>
    <xdr:clientData/>
  </xdr:twoCellAnchor>
  <xdr:twoCellAnchor>
    <xdr:from>
      <xdr:col>2</xdr:col>
      <xdr:colOff>155863</xdr:colOff>
      <xdr:row>501</xdr:row>
      <xdr:rowOff>181840</xdr:rowOff>
    </xdr:from>
    <xdr:to>
      <xdr:col>2</xdr:col>
      <xdr:colOff>782832</xdr:colOff>
      <xdr:row>501</xdr:row>
      <xdr:rowOff>606137</xdr:rowOff>
    </xdr:to>
    <xdr:pic>
      <xdr:nvPicPr>
        <xdr:cNvPr id="480" name="Grafik 479">
          <a:extLst>
            <a:ext uri="{FF2B5EF4-FFF2-40B4-BE49-F238E27FC236}">
              <a16:creationId xmlns:a16="http://schemas.microsoft.com/office/drawing/2014/main" id="{B8E41811-69FE-4A1D-9E97-AB73F949E9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292" t="34576" r="20350" b="33175"/>
        <a:stretch/>
      </xdr:blipFill>
      <xdr:spPr>
        <a:xfrm>
          <a:off x="1021772" y="363716454"/>
          <a:ext cx="626969" cy="424297"/>
        </a:xfrm>
        <a:prstGeom prst="rect">
          <a:avLst/>
        </a:prstGeom>
      </xdr:spPr>
    </xdr:pic>
    <xdr:clientData/>
  </xdr:twoCellAnchor>
  <xdr:twoCellAnchor>
    <xdr:from>
      <xdr:col>2</xdr:col>
      <xdr:colOff>69271</xdr:colOff>
      <xdr:row>532</xdr:row>
      <xdr:rowOff>77931</xdr:rowOff>
    </xdr:from>
    <xdr:to>
      <xdr:col>2</xdr:col>
      <xdr:colOff>891886</xdr:colOff>
      <xdr:row>532</xdr:row>
      <xdr:rowOff>637310</xdr:rowOff>
    </xdr:to>
    <xdr:pic>
      <xdr:nvPicPr>
        <xdr:cNvPr id="482" name="Grafik 481">
          <a:extLst>
            <a:ext uri="{FF2B5EF4-FFF2-40B4-BE49-F238E27FC236}">
              <a16:creationId xmlns:a16="http://schemas.microsoft.com/office/drawing/2014/main" id="{F49D92F4-7DE9-4018-A6B4-B8F80024F6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60" t="28592" r="25319" b="33729"/>
        <a:stretch/>
      </xdr:blipFill>
      <xdr:spPr>
        <a:xfrm>
          <a:off x="935180" y="386160817"/>
          <a:ext cx="822615" cy="559379"/>
        </a:xfrm>
        <a:prstGeom prst="rect">
          <a:avLst/>
        </a:prstGeom>
      </xdr:spPr>
    </xdr:pic>
    <xdr:clientData/>
  </xdr:twoCellAnchor>
  <xdr:twoCellAnchor>
    <xdr:from>
      <xdr:col>2</xdr:col>
      <xdr:colOff>510409</xdr:colOff>
      <xdr:row>536</xdr:row>
      <xdr:rowOff>260424</xdr:rowOff>
    </xdr:from>
    <xdr:to>
      <xdr:col>2</xdr:col>
      <xdr:colOff>766454</xdr:colOff>
      <xdr:row>536</xdr:row>
      <xdr:rowOff>528915</xdr:rowOff>
    </xdr:to>
    <xdr:pic>
      <xdr:nvPicPr>
        <xdr:cNvPr id="1116" name="Grafik 1115">
          <a:extLst>
            <a:ext uri="{FF2B5EF4-FFF2-40B4-BE49-F238E27FC236}">
              <a16:creationId xmlns:a16="http://schemas.microsoft.com/office/drawing/2014/main" id="{66391C9C-30AD-404E-8F0A-247D8F1047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28" t="41778" r="65129" b="32989"/>
        <a:stretch/>
      </xdr:blipFill>
      <xdr:spPr>
        <a:xfrm rot="20581437">
          <a:off x="1376318" y="389252765"/>
          <a:ext cx="256045" cy="268491"/>
        </a:xfrm>
        <a:prstGeom prst="rect">
          <a:avLst/>
        </a:prstGeom>
      </xdr:spPr>
    </xdr:pic>
    <xdr:clientData/>
  </xdr:twoCellAnchor>
  <xdr:twoCellAnchor>
    <xdr:from>
      <xdr:col>2</xdr:col>
      <xdr:colOff>112570</xdr:colOff>
      <xdr:row>537</xdr:row>
      <xdr:rowOff>34635</xdr:rowOff>
    </xdr:from>
    <xdr:to>
      <xdr:col>2</xdr:col>
      <xdr:colOff>755928</xdr:colOff>
      <xdr:row>537</xdr:row>
      <xdr:rowOff>675409</xdr:rowOff>
    </xdr:to>
    <xdr:pic>
      <xdr:nvPicPr>
        <xdr:cNvPr id="484" name="Grafik 483">
          <a:extLst>
            <a:ext uri="{FF2B5EF4-FFF2-40B4-BE49-F238E27FC236}">
              <a16:creationId xmlns:a16="http://schemas.microsoft.com/office/drawing/2014/main" id="{1E42DADF-54DD-476D-9861-B67E6D5F54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81" t="27706" r="20074" b="17327"/>
        <a:stretch/>
      </xdr:blipFill>
      <xdr:spPr>
        <a:xfrm>
          <a:off x="978479" y="389754340"/>
          <a:ext cx="643358" cy="640774"/>
        </a:xfrm>
        <a:prstGeom prst="rect">
          <a:avLst/>
        </a:prstGeom>
      </xdr:spPr>
    </xdr:pic>
    <xdr:clientData/>
  </xdr:twoCellAnchor>
  <xdr:twoCellAnchor>
    <xdr:from>
      <xdr:col>2</xdr:col>
      <xdr:colOff>216477</xdr:colOff>
      <xdr:row>539</xdr:row>
      <xdr:rowOff>51955</xdr:rowOff>
    </xdr:from>
    <xdr:to>
      <xdr:col>2</xdr:col>
      <xdr:colOff>666750</xdr:colOff>
      <xdr:row>539</xdr:row>
      <xdr:rowOff>685046</xdr:rowOff>
    </xdr:to>
    <xdr:pic>
      <xdr:nvPicPr>
        <xdr:cNvPr id="486" name="Grafik 485">
          <a:extLst>
            <a:ext uri="{FF2B5EF4-FFF2-40B4-BE49-F238E27FC236}">
              <a16:creationId xmlns:a16="http://schemas.microsoft.com/office/drawing/2014/main" id="{0E1930B0-B283-483A-AD8E-E44CF10C61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719" t="35241" r="26561" b="23312"/>
        <a:stretch/>
      </xdr:blipFill>
      <xdr:spPr>
        <a:xfrm>
          <a:off x="1082386" y="391226387"/>
          <a:ext cx="450273" cy="6330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198120</xdr:colOff>
      <xdr:row>2</xdr:row>
      <xdr:rowOff>30480</xdr:rowOff>
    </xdr:from>
    <xdr:to>
      <xdr:col>6</xdr:col>
      <xdr:colOff>167640</xdr:colOff>
      <xdr:row>17</xdr:row>
      <xdr:rowOff>30480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DE160103-C7B9-467B-96FF-66F06D918E94}"/>
            </a:ext>
          </a:extLst>
        </xdr:cNvPr>
        <xdr:cNvSpPr txBox="1"/>
      </xdr:nvSpPr>
      <xdr:spPr>
        <a:xfrm>
          <a:off x="4533900" y="1379220"/>
          <a:ext cx="1584960" cy="29794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800">
              <a:latin typeface="Nyata Book" panose="00000500000000000000" pitchFamily="50" charset="0"/>
            </a:rPr>
            <a:t>Juwelier Seinerzeit GmbH</a:t>
          </a:r>
        </a:p>
        <a:p>
          <a:endParaRPr lang="de-DE" sz="300">
            <a:latin typeface="Nyata Book" panose="00000500000000000000" pitchFamily="50" charset="0"/>
          </a:endParaRPr>
        </a:p>
        <a:p>
          <a:r>
            <a:rPr lang="de-DE" sz="800">
              <a:latin typeface="Nyata Book" panose="00000500000000000000" pitchFamily="50" charset="0"/>
            </a:rPr>
            <a:t>Nestorstr.</a:t>
          </a:r>
          <a:r>
            <a:rPr lang="de-DE" sz="800" baseline="0">
              <a:latin typeface="Nyata Book" panose="00000500000000000000" pitchFamily="50" charset="0"/>
            </a:rPr>
            <a:t> 57</a:t>
          </a:r>
        </a:p>
        <a:p>
          <a:r>
            <a:rPr lang="de-DE" sz="800" baseline="0">
              <a:latin typeface="Nyata Book" panose="00000500000000000000" pitchFamily="50" charset="0"/>
            </a:rPr>
            <a:t>10711 Berlin</a:t>
          </a:r>
        </a:p>
        <a:p>
          <a:endParaRPr lang="de-DE" sz="800" baseline="0">
            <a:latin typeface="Nyata Book" panose="00000500000000000000" pitchFamily="50" charset="0"/>
          </a:endParaRPr>
        </a:p>
        <a:p>
          <a:r>
            <a:rPr lang="de-DE" sz="800" baseline="0">
              <a:latin typeface="Nyata Book" panose="00000500000000000000" pitchFamily="50" charset="0"/>
            </a:rPr>
            <a:t>Tel:    +49(0)30 / 364 123 80</a:t>
          </a:r>
        </a:p>
        <a:p>
          <a:r>
            <a:rPr lang="de-DE" sz="800" baseline="0">
              <a:latin typeface="Nyata Book" panose="00000500000000000000" pitchFamily="50" charset="0"/>
            </a:rPr>
            <a:t>Fax:   </a:t>
          </a:r>
          <a:r>
            <a:rPr lang="de-DE" sz="800" baseline="0">
              <a:solidFill>
                <a:schemeClr val="dk1"/>
              </a:solidFill>
              <a:effectLst/>
              <a:latin typeface="Nyata Book" panose="00000500000000000000" pitchFamily="50" charset="0"/>
              <a:ea typeface="+mn-ea"/>
              <a:cs typeface="+mn-cs"/>
            </a:rPr>
            <a:t>+49(0)30 / 364 123 82</a:t>
          </a:r>
        </a:p>
        <a:p>
          <a:endParaRPr lang="de-DE" sz="800" baseline="0">
            <a:solidFill>
              <a:schemeClr val="dk1"/>
            </a:solidFill>
            <a:effectLst/>
            <a:latin typeface="Nyata Book" panose="00000500000000000000" pitchFamily="50" charset="0"/>
            <a:ea typeface="+mn-ea"/>
            <a:cs typeface="+mn-cs"/>
          </a:endParaRPr>
        </a:p>
        <a:p>
          <a:r>
            <a:rPr lang="de-DE" sz="800" baseline="0">
              <a:solidFill>
                <a:schemeClr val="dk1"/>
              </a:solidFill>
              <a:effectLst/>
              <a:latin typeface="Nyata Book" panose="00000500000000000000" pitchFamily="50" charset="0"/>
              <a:ea typeface="+mn-ea"/>
              <a:cs typeface="+mn-cs"/>
            </a:rPr>
            <a:t>office@seinerzeit-berlin.de</a:t>
          </a:r>
        </a:p>
        <a:p>
          <a:endParaRPr lang="de-DE" sz="800" baseline="0">
            <a:solidFill>
              <a:schemeClr val="dk1"/>
            </a:solidFill>
            <a:effectLst/>
            <a:latin typeface="Nyata Book" panose="00000500000000000000" pitchFamily="50" charset="0"/>
            <a:ea typeface="+mn-ea"/>
            <a:cs typeface="+mn-cs"/>
          </a:endParaRPr>
        </a:p>
        <a:p>
          <a:r>
            <a:rPr lang="de-DE" sz="800">
              <a:effectLst/>
              <a:latin typeface="Nyata Book" panose="00000500000000000000" pitchFamily="50" charset="0"/>
              <a:ea typeface="Calibri" panose="020F0502020204030204" pitchFamily="34" charset="0"/>
            </a:rPr>
            <a:t>USt-ID-Nr.: DE 275 455 266</a:t>
          </a:r>
        </a:p>
        <a:p>
          <a:r>
            <a:rPr lang="de-DE" sz="800">
              <a:effectLst/>
              <a:latin typeface="Nyata Book" panose="00000500000000000000" pitchFamily="50" charset="0"/>
              <a:ea typeface="Calibri" panose="020F0502020204030204" pitchFamily="34" charset="0"/>
            </a:rPr>
            <a:t>HRB 131 468 B </a:t>
          </a:r>
        </a:p>
        <a:p>
          <a:r>
            <a:rPr lang="de-DE" sz="800">
              <a:effectLst/>
              <a:latin typeface="Nyata Book" panose="00000500000000000000" pitchFamily="50" charset="0"/>
              <a:ea typeface="Calibri" panose="020F0502020204030204" pitchFamily="34" charset="0"/>
            </a:rPr>
            <a:t>Amtsgericht Charlottenburg</a:t>
          </a:r>
        </a:p>
        <a:p>
          <a:endParaRPr lang="de-DE" sz="800">
            <a:effectLst/>
            <a:latin typeface="Nyata Book" panose="00000500000000000000" pitchFamily="50" charset="0"/>
            <a:ea typeface="Calibri" panose="020F0502020204030204" pitchFamily="34" charset="0"/>
          </a:endParaRPr>
        </a:p>
        <a:p>
          <a:r>
            <a:rPr lang="de-DE" sz="800">
              <a:effectLst/>
              <a:latin typeface="Nyata Book" panose="00000500000000000000" pitchFamily="50" charset="0"/>
              <a:ea typeface="Calibri" panose="020F0502020204030204" pitchFamily="34" charset="0"/>
            </a:rPr>
            <a:t>Bank: Berliner Sparkasse</a:t>
          </a:r>
        </a:p>
        <a:p>
          <a:r>
            <a:rPr lang="de-DE" sz="800">
              <a:effectLst/>
              <a:latin typeface="Nyata Book" panose="00000500000000000000" pitchFamily="50" charset="0"/>
              <a:ea typeface="Calibri" panose="020F0502020204030204" pitchFamily="34" charset="0"/>
            </a:rPr>
            <a:t>IBAN</a:t>
          </a:r>
          <a:r>
            <a:rPr lang="de-DE" sz="800" baseline="0">
              <a:effectLst/>
              <a:latin typeface="Nyata Book" panose="00000500000000000000" pitchFamily="50" charset="0"/>
              <a:ea typeface="Calibri" panose="020F0502020204030204" pitchFamily="34" charset="0"/>
            </a:rPr>
            <a:t> /BIC : </a:t>
          </a:r>
        </a:p>
        <a:p>
          <a:r>
            <a:rPr lang="de-DE" sz="800" baseline="0">
              <a:effectLst/>
              <a:latin typeface="Nyata Book" panose="00000500000000000000" pitchFamily="50" charset="0"/>
              <a:ea typeface="Calibri" panose="020F0502020204030204" pitchFamily="34" charset="0"/>
            </a:rPr>
            <a:t>DE55 100 500 00 0190 874 112 </a:t>
          </a:r>
        </a:p>
        <a:p>
          <a:r>
            <a:rPr lang="de-DE" sz="800">
              <a:effectLst/>
              <a:latin typeface="Nyata Book" panose="00000500000000000000" pitchFamily="50" charset="0"/>
              <a:ea typeface="Calibri" panose="020F0502020204030204" pitchFamily="34" charset="0"/>
            </a:rPr>
            <a:t>BE LA DE BE XXX</a:t>
          </a:r>
        </a:p>
        <a:p>
          <a:endParaRPr lang="de-DE" sz="800" baseline="0">
            <a:solidFill>
              <a:schemeClr val="dk1"/>
            </a:solidFill>
            <a:effectLst/>
            <a:latin typeface="Nyata Book" panose="00000500000000000000" pitchFamily="50" charset="0"/>
            <a:ea typeface="+mn-ea"/>
            <a:cs typeface="+mn-cs"/>
          </a:endParaRPr>
        </a:p>
        <a:p>
          <a:r>
            <a:rPr lang="de-DE" sz="800" u="sng" baseline="0">
              <a:solidFill>
                <a:schemeClr val="dk1"/>
              </a:solidFill>
              <a:effectLst/>
              <a:latin typeface="Nyata Book" panose="00000500000000000000" pitchFamily="50" charset="0"/>
              <a:ea typeface="+mn-ea"/>
              <a:cs typeface="+mn-cs"/>
            </a:rPr>
            <a:t>Geschäftsführung:</a:t>
          </a:r>
          <a:endParaRPr lang="de-DE" sz="800" baseline="0">
            <a:solidFill>
              <a:schemeClr val="dk1"/>
            </a:solidFill>
            <a:effectLst/>
            <a:latin typeface="Nyata Book" panose="00000500000000000000" pitchFamily="50" charset="0"/>
            <a:ea typeface="+mn-ea"/>
            <a:cs typeface="+mn-cs"/>
          </a:endParaRPr>
        </a:p>
        <a:p>
          <a:r>
            <a:rPr lang="de-DE" sz="800" baseline="0">
              <a:solidFill>
                <a:schemeClr val="dk1"/>
              </a:solidFill>
              <a:effectLst/>
              <a:latin typeface="Nyata Book" panose="00000500000000000000" pitchFamily="50" charset="0"/>
              <a:ea typeface="+mn-ea"/>
              <a:cs typeface="+mn-cs"/>
            </a:rPr>
            <a:t>Askin Okyay,</a:t>
          </a:r>
        </a:p>
      </xdr:txBody>
    </xdr:sp>
    <xdr:clientData/>
  </xdr:twoCellAnchor>
  <xdr:twoCellAnchor editAs="oneCell">
    <xdr:from>
      <xdr:col>1</xdr:col>
      <xdr:colOff>281940</xdr:colOff>
      <xdr:row>0</xdr:row>
      <xdr:rowOff>198121</xdr:rowOff>
    </xdr:from>
    <xdr:to>
      <xdr:col>3</xdr:col>
      <xdr:colOff>148590</xdr:colOff>
      <xdr:row>0</xdr:row>
      <xdr:rowOff>931679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A53433E-F3FA-76FA-A75F-B359C831A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6380" y="198121"/>
          <a:ext cx="2453640" cy="7449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2" Type="http://schemas.microsoft.com/office/2011/relationships/webextension" Target="webextension2.xml"/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700" row="5">
    <wetp:webextensionref xmlns:r="http://schemas.openxmlformats.org/officeDocument/2006/relationships" r:id="rId1"/>
  </wetp:taskpane>
  <wetp:taskpane dockstate="right" visibility="0" width="700" row="5">
    <wetp:webextensionref xmlns:r="http://schemas.openxmlformats.org/officeDocument/2006/relationships" r:id="rId2"/>
  </wetp:taskpane>
</wetp:taskpanes>
</file>

<file path=xl/webextensions/webextension1.xml><?xml version="1.0" encoding="utf-8"?>
<we:webextension xmlns:we="http://schemas.microsoft.com/office/webextensions/webextension/2010/11" id="{83A4F3AB-FEE3-47A6-BBFD-0A74B550DD85}">
  <we:reference id="wa104381026" version="1.1.0.0" store="de-DE" storeType="OMEX"/>
  <we:alternateReferences>
    <we:reference id="WA104381026" version="1.1.0.0" store="WA104381026" storeType="OMEX"/>
  </we:alternateReferences>
  <we:properties/>
  <we:bindings/>
  <we:snapshot xmlns:r="http://schemas.openxmlformats.org/officeDocument/2006/relationships"/>
</we:webextension>
</file>

<file path=xl/webextensions/webextension2.xml><?xml version="1.0" encoding="utf-8"?>
<we:webextension xmlns:we="http://schemas.microsoft.com/office/webextensions/webextension/2010/11" id="{C1BE3851-6CAE-4D8B-80A3-91289E760150}">
  <we:reference id="wa103992993" version="1.2.0.0" store="de-DE" storeType="OMEX"/>
  <we:alternateReferences>
    <we:reference id="WA103992993" version="1.2.0.0" store="WA103992993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S595"/>
  <sheetViews>
    <sheetView tabSelected="1" zoomScale="110" zoomScaleNormal="110" workbookViewId="0">
      <pane ySplit="3" topLeftCell="A498" activePane="bottomLeft" state="frozen"/>
      <selection pane="bottomLeft" activeCell="E500" sqref="E500"/>
    </sheetView>
  </sheetViews>
  <sheetFormatPr baseColWidth="10" defaultColWidth="8.85546875" defaultRowHeight="57" customHeight="1"/>
  <cols>
    <col min="1" max="1" width="4.42578125" style="42" customWidth="1"/>
    <col min="2" max="2" width="8.5703125" style="42" customWidth="1"/>
    <col min="3" max="3" width="14.28515625" style="93" bestFit="1" customWidth="1"/>
    <col min="4" max="4" width="18.85546875" style="94" customWidth="1"/>
    <col min="5" max="5" width="10" style="26" bestFit="1" customWidth="1"/>
    <col min="6" max="6" width="11.7109375" style="42" bestFit="1" customWidth="1"/>
    <col min="7" max="7" width="18.28515625" style="42" bestFit="1" customWidth="1"/>
    <col min="8" max="8" width="13.7109375" style="42" bestFit="1" customWidth="1"/>
    <col min="9" max="9" width="19.42578125" style="43" customWidth="1"/>
    <col min="10" max="10" width="4.7109375" style="45" customWidth="1"/>
    <col min="11" max="12" width="11.85546875" style="42" bestFit="1" customWidth="1"/>
    <col min="13" max="13" width="31.5703125" style="42" customWidth="1"/>
    <col min="14" max="16384" width="8.85546875" style="45"/>
  </cols>
  <sheetData>
    <row r="1" spans="1:13" ht="21.6" customHeight="1">
      <c r="A1" s="41" t="s">
        <v>66</v>
      </c>
      <c r="B1" s="41"/>
      <c r="C1" s="100"/>
      <c r="D1" s="101"/>
      <c r="F1" s="42" t="s">
        <v>67</v>
      </c>
      <c r="G1" s="102"/>
      <c r="H1" s="103"/>
      <c r="J1" s="44" t="s">
        <v>78</v>
      </c>
      <c r="K1" s="106"/>
      <c r="L1" s="107"/>
    </row>
    <row r="2" spans="1:13" ht="27.6" customHeight="1" thickBot="1">
      <c r="A2" s="46" t="s">
        <v>63</v>
      </c>
      <c r="B2" s="47"/>
      <c r="C2" s="98"/>
      <c r="D2" s="99"/>
      <c r="F2" s="42" t="s">
        <v>68</v>
      </c>
      <c r="G2" s="104"/>
      <c r="H2" s="105"/>
    </row>
    <row r="3" spans="1:13" s="42" customFormat="1" ht="55.15" customHeight="1">
      <c r="A3" s="48" t="s">
        <v>755</v>
      </c>
      <c r="B3" s="49"/>
      <c r="C3" s="50" t="s">
        <v>447</v>
      </c>
      <c r="D3" s="51" t="s">
        <v>60</v>
      </c>
      <c r="E3" s="24" t="s">
        <v>61</v>
      </c>
      <c r="F3" s="52" t="s">
        <v>34</v>
      </c>
      <c r="G3" s="53" t="s">
        <v>33</v>
      </c>
      <c r="H3" s="53" t="s">
        <v>712</v>
      </c>
      <c r="I3" s="54" t="s">
        <v>80</v>
      </c>
      <c r="K3" s="55" t="s">
        <v>59</v>
      </c>
      <c r="L3" s="53" t="s">
        <v>61</v>
      </c>
      <c r="M3" s="56" t="s">
        <v>62</v>
      </c>
    </row>
    <row r="4" spans="1:13" ht="57" customHeight="1">
      <c r="A4" s="57">
        <v>1</v>
      </c>
      <c r="B4" s="58" t="s">
        <v>756</v>
      </c>
      <c r="C4" s="59"/>
      <c r="D4" s="60" t="s">
        <v>177</v>
      </c>
      <c r="E4" s="27">
        <v>99</v>
      </c>
      <c r="F4" s="61" t="s">
        <v>25</v>
      </c>
      <c r="G4" s="61" t="s">
        <v>0</v>
      </c>
      <c r="H4" s="61" t="s">
        <v>165</v>
      </c>
      <c r="I4" s="62" t="s">
        <v>554</v>
      </c>
      <c r="K4" s="25"/>
      <c r="L4" s="63">
        <f>K4*E4</f>
        <v>0</v>
      </c>
      <c r="M4" s="32"/>
    </row>
    <row r="5" spans="1:13" ht="57" customHeight="1">
      <c r="A5" s="57">
        <v>2</v>
      </c>
      <c r="B5" s="58" t="s">
        <v>756</v>
      </c>
      <c r="C5" s="59"/>
      <c r="D5" s="60" t="s">
        <v>175</v>
      </c>
      <c r="E5" s="27">
        <v>129</v>
      </c>
      <c r="F5" s="61" t="s">
        <v>25</v>
      </c>
      <c r="G5" s="61" t="s">
        <v>2</v>
      </c>
      <c r="H5" s="61" t="s">
        <v>165</v>
      </c>
      <c r="I5" s="62" t="s">
        <v>554</v>
      </c>
      <c r="K5" s="25"/>
      <c r="L5" s="63">
        <f t="shared" ref="L5:L68" si="0">K5*E5</f>
        <v>0</v>
      </c>
      <c r="M5" s="32"/>
    </row>
    <row r="6" spans="1:13" ht="57" customHeight="1">
      <c r="A6" s="57">
        <v>3</v>
      </c>
      <c r="B6" s="58" t="s">
        <v>756</v>
      </c>
      <c r="C6" s="59"/>
      <c r="D6" s="60" t="s">
        <v>171</v>
      </c>
      <c r="E6" s="27">
        <v>119</v>
      </c>
      <c r="F6" s="61" t="s">
        <v>25</v>
      </c>
      <c r="G6" s="61" t="s">
        <v>1</v>
      </c>
      <c r="H6" s="61" t="s">
        <v>165</v>
      </c>
      <c r="I6" s="62" t="s">
        <v>554</v>
      </c>
      <c r="K6" s="25"/>
      <c r="L6" s="63">
        <f t="shared" si="0"/>
        <v>0</v>
      </c>
      <c r="M6" s="32"/>
    </row>
    <row r="7" spans="1:13" ht="57" customHeight="1">
      <c r="A7" s="57">
        <v>4</v>
      </c>
      <c r="B7" s="58" t="s">
        <v>756</v>
      </c>
      <c r="C7" s="59"/>
      <c r="D7" s="60" t="s">
        <v>170</v>
      </c>
      <c r="E7" s="27">
        <v>119</v>
      </c>
      <c r="F7" s="61" t="s">
        <v>25</v>
      </c>
      <c r="G7" s="61" t="s">
        <v>1</v>
      </c>
      <c r="H7" s="61" t="s">
        <v>165</v>
      </c>
      <c r="I7" s="62" t="s">
        <v>554</v>
      </c>
      <c r="K7" s="25"/>
      <c r="L7" s="63">
        <f t="shared" si="0"/>
        <v>0</v>
      </c>
      <c r="M7" s="32"/>
    </row>
    <row r="8" spans="1:13" ht="57" customHeight="1">
      <c r="A8" s="57">
        <v>5</v>
      </c>
      <c r="B8" s="58" t="s">
        <v>756</v>
      </c>
      <c r="C8" s="59"/>
      <c r="D8" s="60" t="s">
        <v>169</v>
      </c>
      <c r="E8" s="27">
        <v>119</v>
      </c>
      <c r="F8" s="61" t="s">
        <v>25</v>
      </c>
      <c r="G8" s="61" t="s">
        <v>1</v>
      </c>
      <c r="H8" s="61" t="s">
        <v>165</v>
      </c>
      <c r="I8" s="62" t="s">
        <v>554</v>
      </c>
      <c r="K8" s="25"/>
      <c r="L8" s="63">
        <f t="shared" si="0"/>
        <v>0</v>
      </c>
      <c r="M8" s="32"/>
    </row>
    <row r="9" spans="1:13" ht="57" customHeight="1">
      <c r="A9" s="57">
        <v>6</v>
      </c>
      <c r="B9" s="64"/>
      <c r="C9" s="59"/>
      <c r="D9" s="60" t="s">
        <v>178</v>
      </c>
      <c r="E9" s="27">
        <v>115</v>
      </c>
      <c r="F9" s="61" t="s">
        <v>38</v>
      </c>
      <c r="G9" s="61" t="s">
        <v>0</v>
      </c>
      <c r="H9" s="61" t="s">
        <v>165</v>
      </c>
      <c r="I9" s="62" t="s">
        <v>554</v>
      </c>
      <c r="K9" s="25"/>
      <c r="L9" s="63">
        <f t="shared" si="0"/>
        <v>0</v>
      </c>
      <c r="M9" s="32"/>
    </row>
    <row r="10" spans="1:13" ht="57" customHeight="1">
      <c r="A10" s="57">
        <v>7</v>
      </c>
      <c r="B10" s="64"/>
      <c r="C10" s="59"/>
      <c r="D10" s="60" t="s">
        <v>176</v>
      </c>
      <c r="E10" s="27">
        <v>139</v>
      </c>
      <c r="F10" s="61" t="s">
        <v>38</v>
      </c>
      <c r="G10" s="61" t="s">
        <v>2</v>
      </c>
      <c r="H10" s="61" t="s">
        <v>165</v>
      </c>
      <c r="I10" s="62" t="s">
        <v>554</v>
      </c>
      <c r="K10" s="25"/>
      <c r="L10" s="63">
        <f t="shared" si="0"/>
        <v>0</v>
      </c>
      <c r="M10" s="32"/>
    </row>
    <row r="11" spans="1:13" ht="57" customHeight="1">
      <c r="A11" s="57">
        <v>8</v>
      </c>
      <c r="B11" s="64"/>
      <c r="C11" s="59"/>
      <c r="D11" s="60" t="s">
        <v>174</v>
      </c>
      <c r="E11" s="27">
        <v>125</v>
      </c>
      <c r="F11" s="61" t="s">
        <v>38</v>
      </c>
      <c r="G11" s="61" t="s">
        <v>1</v>
      </c>
      <c r="H11" s="61" t="s">
        <v>165</v>
      </c>
      <c r="I11" s="62" t="s">
        <v>554</v>
      </c>
      <c r="K11" s="25"/>
      <c r="L11" s="63">
        <f t="shared" si="0"/>
        <v>0</v>
      </c>
      <c r="M11" s="32"/>
    </row>
    <row r="12" spans="1:13" ht="57" customHeight="1">
      <c r="A12" s="57">
        <v>9</v>
      </c>
      <c r="B12" s="64"/>
      <c r="C12" s="59"/>
      <c r="D12" s="60" t="s">
        <v>173</v>
      </c>
      <c r="E12" s="27">
        <v>125</v>
      </c>
      <c r="F12" s="61" t="s">
        <v>38</v>
      </c>
      <c r="G12" s="61" t="s">
        <v>1</v>
      </c>
      <c r="H12" s="61" t="s">
        <v>165</v>
      </c>
      <c r="I12" s="62" t="s">
        <v>554</v>
      </c>
      <c r="K12" s="25"/>
      <c r="L12" s="63">
        <f t="shared" si="0"/>
        <v>0</v>
      </c>
      <c r="M12" s="32"/>
    </row>
    <row r="13" spans="1:13" ht="57" customHeight="1">
      <c r="A13" s="57">
        <v>10</v>
      </c>
      <c r="B13" s="64"/>
      <c r="C13" s="59"/>
      <c r="D13" s="60" t="s">
        <v>172</v>
      </c>
      <c r="E13" s="27">
        <v>125</v>
      </c>
      <c r="F13" s="61" t="s">
        <v>38</v>
      </c>
      <c r="G13" s="61" t="s">
        <v>1</v>
      </c>
      <c r="H13" s="61" t="s">
        <v>165</v>
      </c>
      <c r="I13" s="62" t="s">
        <v>554</v>
      </c>
      <c r="K13" s="25"/>
      <c r="L13" s="63">
        <f t="shared" si="0"/>
        <v>0</v>
      </c>
      <c r="M13" s="32"/>
    </row>
    <row r="14" spans="1:13" ht="57" customHeight="1">
      <c r="A14" s="57">
        <v>11</v>
      </c>
      <c r="B14" s="64"/>
      <c r="C14" s="59"/>
      <c r="D14" s="60" t="s">
        <v>167</v>
      </c>
      <c r="E14" s="27">
        <v>69</v>
      </c>
      <c r="F14" s="61" t="s">
        <v>24</v>
      </c>
      <c r="G14" s="61" t="s">
        <v>0</v>
      </c>
      <c r="H14" s="61" t="s">
        <v>165</v>
      </c>
      <c r="I14" s="62" t="s">
        <v>554</v>
      </c>
      <c r="K14" s="25"/>
      <c r="L14" s="63">
        <f t="shared" si="0"/>
        <v>0</v>
      </c>
      <c r="M14" s="32"/>
    </row>
    <row r="15" spans="1:13" ht="57" customHeight="1">
      <c r="A15" s="57">
        <v>12</v>
      </c>
      <c r="B15" s="64"/>
      <c r="C15" s="59"/>
      <c r="D15" s="60" t="s">
        <v>166</v>
      </c>
      <c r="E15" s="27">
        <v>99</v>
      </c>
      <c r="F15" s="61" t="s">
        <v>24</v>
      </c>
      <c r="G15" s="61" t="s">
        <v>2</v>
      </c>
      <c r="H15" s="61" t="s">
        <v>165</v>
      </c>
      <c r="I15" s="62" t="s">
        <v>554</v>
      </c>
      <c r="K15" s="25"/>
      <c r="L15" s="63">
        <f t="shared" si="0"/>
        <v>0</v>
      </c>
      <c r="M15" s="32"/>
    </row>
    <row r="16" spans="1:13" ht="57" customHeight="1">
      <c r="A16" s="57">
        <v>13</v>
      </c>
      <c r="B16" s="58" t="s">
        <v>756</v>
      </c>
      <c r="C16" s="59"/>
      <c r="D16" s="60" t="s">
        <v>168</v>
      </c>
      <c r="E16" s="27">
        <v>299</v>
      </c>
      <c r="F16" s="61" t="s">
        <v>37</v>
      </c>
      <c r="G16" s="61" t="s">
        <v>0</v>
      </c>
      <c r="H16" s="61" t="s">
        <v>165</v>
      </c>
      <c r="I16" s="62" t="s">
        <v>554</v>
      </c>
      <c r="K16" s="25"/>
      <c r="L16" s="63">
        <f t="shared" si="0"/>
        <v>0</v>
      </c>
      <c r="M16" s="32"/>
    </row>
    <row r="17" spans="1:13" ht="57" customHeight="1">
      <c r="A17" s="57">
        <v>14</v>
      </c>
      <c r="B17" s="64"/>
      <c r="C17" s="68"/>
      <c r="D17" s="60" t="s">
        <v>640</v>
      </c>
      <c r="E17" s="27">
        <v>219</v>
      </c>
      <c r="F17" s="61" t="s">
        <v>672</v>
      </c>
      <c r="G17" s="61" t="s">
        <v>0</v>
      </c>
      <c r="H17" s="61" t="s">
        <v>165</v>
      </c>
      <c r="I17" s="62" t="s">
        <v>554</v>
      </c>
      <c r="K17" s="25"/>
      <c r="L17" s="63">
        <f t="shared" si="0"/>
        <v>0</v>
      </c>
      <c r="M17" s="32"/>
    </row>
    <row r="18" spans="1:13" ht="57" customHeight="1">
      <c r="A18" s="57">
        <v>15</v>
      </c>
      <c r="B18" s="64"/>
      <c r="C18" s="68"/>
      <c r="D18" s="60" t="s">
        <v>641</v>
      </c>
      <c r="E18" s="27">
        <v>229</v>
      </c>
      <c r="F18" s="61" t="s">
        <v>672</v>
      </c>
      <c r="G18" s="61" t="s">
        <v>1</v>
      </c>
      <c r="H18" s="61" t="s">
        <v>165</v>
      </c>
      <c r="I18" s="62" t="s">
        <v>554</v>
      </c>
      <c r="K18" s="25"/>
      <c r="L18" s="63">
        <f t="shared" si="0"/>
        <v>0</v>
      </c>
      <c r="M18" s="32"/>
    </row>
    <row r="19" spans="1:13" ht="57" customHeight="1">
      <c r="A19" s="57">
        <v>16</v>
      </c>
      <c r="B19" s="64"/>
      <c r="C19" s="68"/>
      <c r="D19" s="60" t="s">
        <v>642</v>
      </c>
      <c r="E19" s="27">
        <v>229</v>
      </c>
      <c r="F19" s="61" t="s">
        <v>672</v>
      </c>
      <c r="G19" s="61" t="s">
        <v>1</v>
      </c>
      <c r="H19" s="61" t="s">
        <v>165</v>
      </c>
      <c r="I19" s="62" t="s">
        <v>554</v>
      </c>
      <c r="K19" s="25"/>
      <c r="L19" s="63">
        <f t="shared" si="0"/>
        <v>0</v>
      </c>
      <c r="M19" s="32"/>
    </row>
    <row r="20" spans="1:13" ht="57" customHeight="1">
      <c r="A20" s="57">
        <v>17</v>
      </c>
      <c r="B20" s="64"/>
      <c r="C20" s="68"/>
      <c r="D20" s="60" t="s">
        <v>643</v>
      </c>
      <c r="E20" s="27">
        <v>229</v>
      </c>
      <c r="F20" s="61" t="s">
        <v>672</v>
      </c>
      <c r="G20" s="61" t="s">
        <v>1</v>
      </c>
      <c r="H20" s="61" t="s">
        <v>165</v>
      </c>
      <c r="I20" s="62" t="s">
        <v>554</v>
      </c>
      <c r="K20" s="25"/>
      <c r="L20" s="63">
        <f t="shared" si="0"/>
        <v>0</v>
      </c>
      <c r="M20" s="32"/>
    </row>
    <row r="21" spans="1:13" ht="57" customHeight="1">
      <c r="A21" s="57">
        <v>18</v>
      </c>
      <c r="B21" s="64"/>
      <c r="C21" s="68"/>
      <c r="D21" s="60" t="s">
        <v>644</v>
      </c>
      <c r="E21" s="27">
        <v>199</v>
      </c>
      <c r="F21" s="61" t="s">
        <v>673</v>
      </c>
      <c r="G21" s="61" t="s">
        <v>0</v>
      </c>
      <c r="H21" s="61" t="s">
        <v>165</v>
      </c>
      <c r="I21" s="62" t="s">
        <v>554</v>
      </c>
      <c r="K21" s="25"/>
      <c r="L21" s="63">
        <f t="shared" si="0"/>
        <v>0</v>
      </c>
      <c r="M21" s="32"/>
    </row>
    <row r="22" spans="1:13" ht="57" customHeight="1">
      <c r="A22" s="57">
        <v>19</v>
      </c>
      <c r="B22" s="64"/>
      <c r="C22" s="68"/>
      <c r="D22" s="60" t="s">
        <v>645</v>
      </c>
      <c r="E22" s="27">
        <v>129</v>
      </c>
      <c r="F22" s="61" t="s">
        <v>673</v>
      </c>
      <c r="G22" s="61" t="s">
        <v>2</v>
      </c>
      <c r="H22" s="61" t="s">
        <v>165</v>
      </c>
      <c r="I22" s="62" t="s">
        <v>554</v>
      </c>
      <c r="K22" s="25"/>
      <c r="L22" s="63">
        <f t="shared" si="0"/>
        <v>0</v>
      </c>
      <c r="M22" s="32"/>
    </row>
    <row r="23" spans="1:13" ht="57" customHeight="1">
      <c r="A23" s="57">
        <v>20</v>
      </c>
      <c r="B23" s="64"/>
      <c r="C23" s="68"/>
      <c r="D23" s="60" t="s">
        <v>646</v>
      </c>
      <c r="E23" s="27">
        <v>99</v>
      </c>
      <c r="F23" s="61" t="s">
        <v>673</v>
      </c>
      <c r="G23" s="61" t="s">
        <v>1</v>
      </c>
      <c r="H23" s="61" t="s">
        <v>165</v>
      </c>
      <c r="I23" s="62" t="s">
        <v>554</v>
      </c>
      <c r="K23" s="25"/>
      <c r="L23" s="63">
        <f t="shared" si="0"/>
        <v>0</v>
      </c>
      <c r="M23" s="32"/>
    </row>
    <row r="24" spans="1:13" ht="57" customHeight="1">
      <c r="A24" s="57">
        <v>21</v>
      </c>
      <c r="B24" s="64"/>
      <c r="C24" s="68"/>
      <c r="D24" s="60" t="s">
        <v>647</v>
      </c>
      <c r="E24" s="27">
        <v>99</v>
      </c>
      <c r="F24" s="61" t="s">
        <v>673</v>
      </c>
      <c r="G24" s="61" t="s">
        <v>1</v>
      </c>
      <c r="H24" s="61" t="s">
        <v>165</v>
      </c>
      <c r="I24" s="62" t="s">
        <v>554</v>
      </c>
      <c r="K24" s="25"/>
      <c r="L24" s="63">
        <f t="shared" si="0"/>
        <v>0</v>
      </c>
      <c r="M24" s="32"/>
    </row>
    <row r="25" spans="1:13" ht="57" customHeight="1">
      <c r="A25" s="57">
        <v>22</v>
      </c>
      <c r="B25" s="64"/>
      <c r="C25" s="68"/>
      <c r="D25" s="60" t="s">
        <v>648</v>
      </c>
      <c r="E25" s="27">
        <v>99</v>
      </c>
      <c r="F25" s="61" t="s">
        <v>673</v>
      </c>
      <c r="G25" s="61" t="s">
        <v>1</v>
      </c>
      <c r="H25" s="61" t="s">
        <v>165</v>
      </c>
      <c r="I25" s="62" t="s">
        <v>554</v>
      </c>
      <c r="K25" s="25"/>
      <c r="L25" s="63">
        <f t="shared" si="0"/>
        <v>0</v>
      </c>
      <c r="M25" s="32"/>
    </row>
    <row r="26" spans="1:13" ht="57" customHeight="1">
      <c r="A26" s="57">
        <v>23</v>
      </c>
      <c r="B26" s="64"/>
      <c r="C26" s="68"/>
      <c r="D26" s="60" t="s">
        <v>649</v>
      </c>
      <c r="E26" s="27">
        <v>99</v>
      </c>
      <c r="F26" s="61" t="s">
        <v>673</v>
      </c>
      <c r="G26" s="61" t="s">
        <v>1</v>
      </c>
      <c r="H26" s="61" t="s">
        <v>165</v>
      </c>
      <c r="I26" s="62" t="s">
        <v>554</v>
      </c>
      <c r="K26" s="25"/>
      <c r="L26" s="63">
        <f t="shared" si="0"/>
        <v>0</v>
      </c>
      <c r="M26" s="32"/>
    </row>
    <row r="27" spans="1:13" ht="57" customHeight="1">
      <c r="A27" s="57">
        <v>24</v>
      </c>
      <c r="B27" s="64"/>
      <c r="C27" s="68"/>
      <c r="D27" s="60" t="s">
        <v>650</v>
      </c>
      <c r="E27" s="27">
        <v>99</v>
      </c>
      <c r="F27" s="61" t="s">
        <v>673</v>
      </c>
      <c r="G27" s="61" t="s">
        <v>1</v>
      </c>
      <c r="H27" s="61" t="s">
        <v>165</v>
      </c>
      <c r="I27" s="62" t="s">
        <v>554</v>
      </c>
      <c r="K27" s="25"/>
      <c r="L27" s="63">
        <f t="shared" si="0"/>
        <v>0</v>
      </c>
      <c r="M27" s="32"/>
    </row>
    <row r="28" spans="1:13" ht="57" customHeight="1">
      <c r="A28" s="57">
        <v>25</v>
      </c>
      <c r="B28" s="64"/>
      <c r="C28" s="59"/>
      <c r="D28" s="60" t="s">
        <v>527</v>
      </c>
      <c r="E28" s="27">
        <v>129</v>
      </c>
      <c r="F28" s="61" t="s">
        <v>535</v>
      </c>
      <c r="G28" s="61" t="s">
        <v>0</v>
      </c>
      <c r="H28" s="61" t="s">
        <v>5</v>
      </c>
      <c r="I28" s="62" t="s">
        <v>554</v>
      </c>
      <c r="K28" s="25"/>
      <c r="L28" s="63">
        <f t="shared" si="0"/>
        <v>0</v>
      </c>
      <c r="M28" s="32"/>
    </row>
    <row r="29" spans="1:13" ht="57" customHeight="1">
      <c r="A29" s="57">
        <v>26</v>
      </c>
      <c r="B29" s="64"/>
      <c r="C29" s="59"/>
      <c r="D29" s="60" t="s">
        <v>141</v>
      </c>
      <c r="E29" s="27">
        <v>149</v>
      </c>
      <c r="F29" s="61" t="s">
        <v>14</v>
      </c>
      <c r="G29" s="61" t="s">
        <v>0</v>
      </c>
      <c r="H29" s="61" t="s">
        <v>5</v>
      </c>
      <c r="I29" s="62" t="s">
        <v>554</v>
      </c>
      <c r="K29" s="25"/>
      <c r="L29" s="63">
        <f t="shared" si="0"/>
        <v>0</v>
      </c>
      <c r="M29" s="32"/>
    </row>
    <row r="30" spans="1:13" ht="57" customHeight="1">
      <c r="A30" s="57">
        <v>27</v>
      </c>
      <c r="B30" s="64"/>
      <c r="C30" s="59"/>
      <c r="D30" s="60" t="s">
        <v>140</v>
      </c>
      <c r="E30" s="27">
        <v>159</v>
      </c>
      <c r="F30" s="61" t="s">
        <v>14</v>
      </c>
      <c r="G30" s="61" t="s">
        <v>2</v>
      </c>
      <c r="H30" s="61" t="s">
        <v>5</v>
      </c>
      <c r="I30" s="62" t="s">
        <v>554</v>
      </c>
      <c r="K30" s="25"/>
      <c r="L30" s="63">
        <f t="shared" si="0"/>
        <v>0</v>
      </c>
      <c r="M30" s="32"/>
    </row>
    <row r="31" spans="1:13" ht="57" customHeight="1">
      <c r="A31" s="57">
        <v>28</v>
      </c>
      <c r="B31" s="64"/>
      <c r="C31" s="59"/>
      <c r="D31" s="60" t="s">
        <v>139</v>
      </c>
      <c r="E31" s="27">
        <v>179</v>
      </c>
      <c r="F31" s="61" t="s">
        <v>14</v>
      </c>
      <c r="G31" s="61" t="s">
        <v>1</v>
      </c>
      <c r="H31" s="61" t="s">
        <v>5</v>
      </c>
      <c r="I31" s="62" t="s">
        <v>554</v>
      </c>
      <c r="K31" s="25"/>
      <c r="L31" s="63">
        <f t="shared" si="0"/>
        <v>0</v>
      </c>
      <c r="M31" s="32"/>
    </row>
    <row r="32" spans="1:13" ht="57" customHeight="1">
      <c r="A32" s="57">
        <v>29</v>
      </c>
      <c r="B32" s="64"/>
      <c r="C32" s="59"/>
      <c r="D32" s="60" t="s">
        <v>138</v>
      </c>
      <c r="E32" s="27">
        <v>179</v>
      </c>
      <c r="F32" s="61" t="s">
        <v>14</v>
      </c>
      <c r="G32" s="61" t="s">
        <v>1</v>
      </c>
      <c r="H32" s="61" t="s">
        <v>5</v>
      </c>
      <c r="I32" s="62" t="s">
        <v>554</v>
      </c>
      <c r="K32" s="25"/>
      <c r="L32" s="63">
        <f t="shared" si="0"/>
        <v>0</v>
      </c>
      <c r="M32" s="32"/>
    </row>
    <row r="33" spans="1:13" ht="57" customHeight="1">
      <c r="A33" s="57">
        <v>30</v>
      </c>
      <c r="B33" s="64"/>
      <c r="C33" s="59"/>
      <c r="D33" s="60" t="s">
        <v>137</v>
      </c>
      <c r="E33" s="27">
        <v>179</v>
      </c>
      <c r="F33" s="61" t="s">
        <v>14</v>
      </c>
      <c r="G33" s="61" t="s">
        <v>1</v>
      </c>
      <c r="H33" s="61" t="s">
        <v>5</v>
      </c>
      <c r="I33" s="62" t="s">
        <v>554</v>
      </c>
      <c r="K33" s="25"/>
      <c r="L33" s="63">
        <f t="shared" si="0"/>
        <v>0</v>
      </c>
      <c r="M33" s="32"/>
    </row>
    <row r="34" spans="1:13" ht="57" customHeight="1">
      <c r="A34" s="57">
        <v>31</v>
      </c>
      <c r="B34" s="64"/>
      <c r="C34" s="68"/>
      <c r="D34" s="60" t="s">
        <v>757</v>
      </c>
      <c r="E34" s="27">
        <v>399</v>
      </c>
      <c r="F34" s="61" t="s">
        <v>815</v>
      </c>
      <c r="G34" s="61" t="s">
        <v>675</v>
      </c>
      <c r="H34" s="61" t="s">
        <v>5</v>
      </c>
      <c r="I34" s="62" t="s">
        <v>554</v>
      </c>
      <c r="K34" s="25"/>
      <c r="L34" s="63">
        <f t="shared" si="0"/>
        <v>0</v>
      </c>
      <c r="M34" s="32"/>
    </row>
    <row r="35" spans="1:13" ht="57" customHeight="1">
      <c r="A35" s="57">
        <v>32</v>
      </c>
      <c r="B35" s="64"/>
      <c r="C35" s="59"/>
      <c r="D35" s="60" t="s">
        <v>463</v>
      </c>
      <c r="E35" s="27">
        <v>279</v>
      </c>
      <c r="F35" s="61" t="s">
        <v>487</v>
      </c>
      <c r="G35" s="61" t="s">
        <v>0</v>
      </c>
      <c r="H35" s="61" t="s">
        <v>502</v>
      </c>
      <c r="I35" s="62" t="s">
        <v>554</v>
      </c>
      <c r="K35" s="25"/>
      <c r="L35" s="63">
        <f t="shared" si="0"/>
        <v>0</v>
      </c>
      <c r="M35" s="32"/>
    </row>
    <row r="36" spans="1:13" ht="57" customHeight="1">
      <c r="A36" s="57">
        <v>33</v>
      </c>
      <c r="B36" s="64"/>
      <c r="C36" s="59"/>
      <c r="D36" s="60" t="s">
        <v>560</v>
      </c>
      <c r="E36" s="27">
        <v>99</v>
      </c>
      <c r="F36" s="61" t="s">
        <v>543</v>
      </c>
      <c r="G36" s="61" t="s">
        <v>0</v>
      </c>
      <c r="H36" s="61" t="s">
        <v>544</v>
      </c>
      <c r="I36" s="62" t="s">
        <v>554</v>
      </c>
      <c r="K36" s="25"/>
      <c r="L36" s="63">
        <f t="shared" si="0"/>
        <v>0</v>
      </c>
      <c r="M36" s="32"/>
    </row>
    <row r="37" spans="1:13" ht="57" customHeight="1">
      <c r="A37" s="57">
        <v>34</v>
      </c>
      <c r="B37" s="64"/>
      <c r="C37" s="59"/>
      <c r="D37" s="60" t="s">
        <v>561</v>
      </c>
      <c r="E37" s="27">
        <v>99</v>
      </c>
      <c r="F37" s="61" t="s">
        <v>543</v>
      </c>
      <c r="G37" s="61" t="s">
        <v>2</v>
      </c>
      <c r="H37" s="61" t="s">
        <v>544</v>
      </c>
      <c r="I37" s="62" t="s">
        <v>554</v>
      </c>
      <c r="K37" s="25"/>
      <c r="L37" s="63">
        <f t="shared" si="0"/>
        <v>0</v>
      </c>
      <c r="M37" s="32"/>
    </row>
    <row r="38" spans="1:13" ht="57" customHeight="1">
      <c r="A38" s="57">
        <v>35</v>
      </c>
      <c r="B38" s="64"/>
      <c r="C38" s="59"/>
      <c r="D38" s="60" t="s">
        <v>200</v>
      </c>
      <c r="E38" s="27">
        <v>399</v>
      </c>
      <c r="F38" s="61" t="s">
        <v>41</v>
      </c>
      <c r="G38" s="61" t="s">
        <v>0</v>
      </c>
      <c r="H38" s="61" t="s">
        <v>438</v>
      </c>
      <c r="I38" s="62" t="s">
        <v>554</v>
      </c>
      <c r="K38" s="25"/>
      <c r="L38" s="63">
        <f t="shared" si="0"/>
        <v>0</v>
      </c>
      <c r="M38" s="32"/>
    </row>
    <row r="39" spans="1:13" ht="57" customHeight="1">
      <c r="A39" s="57">
        <v>36</v>
      </c>
      <c r="B39" s="64"/>
      <c r="C39" s="59"/>
      <c r="D39" s="60" t="s">
        <v>185</v>
      </c>
      <c r="E39" s="27">
        <v>169</v>
      </c>
      <c r="F39" s="28" t="s">
        <v>41</v>
      </c>
      <c r="G39" s="61" t="s">
        <v>1</v>
      </c>
      <c r="H39" s="61" t="s">
        <v>438</v>
      </c>
      <c r="I39" s="62" t="s">
        <v>554</v>
      </c>
      <c r="K39" s="25"/>
      <c r="L39" s="63">
        <f t="shared" si="0"/>
        <v>0</v>
      </c>
      <c r="M39" s="32"/>
    </row>
    <row r="40" spans="1:13" ht="57" customHeight="1">
      <c r="A40" s="57">
        <v>37</v>
      </c>
      <c r="B40" s="64"/>
      <c r="C40" s="59"/>
      <c r="D40" s="60" t="s">
        <v>186</v>
      </c>
      <c r="E40" s="27">
        <v>169</v>
      </c>
      <c r="F40" s="61" t="s">
        <v>41</v>
      </c>
      <c r="G40" s="61" t="s">
        <v>1</v>
      </c>
      <c r="H40" s="61" t="s">
        <v>438</v>
      </c>
      <c r="I40" s="62" t="s">
        <v>554</v>
      </c>
      <c r="K40" s="25"/>
      <c r="L40" s="63">
        <f t="shared" si="0"/>
        <v>0</v>
      </c>
      <c r="M40" s="32"/>
    </row>
    <row r="41" spans="1:13" ht="57" customHeight="1">
      <c r="A41" s="57">
        <v>38</v>
      </c>
      <c r="B41" s="64"/>
      <c r="C41" s="65"/>
      <c r="D41" s="60" t="s">
        <v>187</v>
      </c>
      <c r="E41" s="27">
        <v>169</v>
      </c>
      <c r="F41" s="61" t="s">
        <v>41</v>
      </c>
      <c r="G41" s="61" t="s">
        <v>1</v>
      </c>
      <c r="H41" s="61" t="s">
        <v>438</v>
      </c>
      <c r="I41" s="62" t="s">
        <v>554</v>
      </c>
      <c r="K41" s="25"/>
      <c r="L41" s="63">
        <f t="shared" si="0"/>
        <v>0</v>
      </c>
      <c r="M41" s="32"/>
    </row>
    <row r="42" spans="1:13" ht="57" customHeight="1">
      <c r="A42" s="57">
        <v>39</v>
      </c>
      <c r="B42" s="64"/>
      <c r="C42" s="59"/>
      <c r="D42" s="60" t="s">
        <v>188</v>
      </c>
      <c r="E42" s="27">
        <v>169</v>
      </c>
      <c r="F42" s="61" t="s">
        <v>41</v>
      </c>
      <c r="G42" s="61" t="s">
        <v>1</v>
      </c>
      <c r="H42" s="61" t="s">
        <v>438</v>
      </c>
      <c r="I42" s="62" t="s">
        <v>554</v>
      </c>
      <c r="K42" s="25"/>
      <c r="L42" s="63">
        <f t="shared" si="0"/>
        <v>0</v>
      </c>
      <c r="M42" s="32"/>
    </row>
    <row r="43" spans="1:13" ht="57" customHeight="1">
      <c r="A43" s="57">
        <v>40</v>
      </c>
      <c r="B43" s="64"/>
      <c r="C43" s="65"/>
      <c r="D43" s="60" t="s">
        <v>189</v>
      </c>
      <c r="E43" s="27">
        <v>169</v>
      </c>
      <c r="F43" s="61" t="s">
        <v>41</v>
      </c>
      <c r="G43" s="61" t="s">
        <v>1</v>
      </c>
      <c r="H43" s="61" t="s">
        <v>438</v>
      </c>
      <c r="I43" s="62" t="s">
        <v>554</v>
      </c>
      <c r="K43" s="25"/>
      <c r="L43" s="63">
        <f t="shared" si="0"/>
        <v>0</v>
      </c>
      <c r="M43" s="32"/>
    </row>
    <row r="44" spans="1:13" ht="57" customHeight="1">
      <c r="A44" s="57">
        <v>41</v>
      </c>
      <c r="B44" s="64"/>
      <c r="C44" s="65"/>
      <c r="D44" s="60" t="s">
        <v>240</v>
      </c>
      <c r="E44" s="27">
        <v>139</v>
      </c>
      <c r="F44" s="61" t="s">
        <v>302</v>
      </c>
      <c r="G44" s="61" t="s">
        <v>0</v>
      </c>
      <c r="H44" s="61" t="s">
        <v>438</v>
      </c>
      <c r="I44" s="62" t="s">
        <v>554</v>
      </c>
      <c r="K44" s="25"/>
      <c r="L44" s="63">
        <f t="shared" si="0"/>
        <v>0</v>
      </c>
      <c r="M44" s="32"/>
    </row>
    <row r="45" spans="1:13" ht="57" customHeight="1">
      <c r="A45" s="57">
        <v>42</v>
      </c>
      <c r="B45" s="64"/>
      <c r="C45" s="65"/>
      <c r="D45" s="60" t="s">
        <v>204</v>
      </c>
      <c r="E45" s="27">
        <v>99</v>
      </c>
      <c r="F45" s="61" t="s">
        <v>20</v>
      </c>
      <c r="G45" s="61" t="s">
        <v>0</v>
      </c>
      <c r="H45" s="61" t="s">
        <v>438</v>
      </c>
      <c r="I45" s="62" t="s">
        <v>554</v>
      </c>
      <c r="K45" s="25"/>
      <c r="L45" s="63">
        <f t="shared" si="0"/>
        <v>0</v>
      </c>
      <c r="M45" s="32"/>
    </row>
    <row r="46" spans="1:13" ht="57" customHeight="1">
      <c r="A46" s="57">
        <v>43</v>
      </c>
      <c r="B46" s="58" t="s">
        <v>756</v>
      </c>
      <c r="C46" s="65"/>
      <c r="D46" s="60" t="s">
        <v>198</v>
      </c>
      <c r="E46" s="27">
        <v>149</v>
      </c>
      <c r="F46" s="61" t="s">
        <v>20</v>
      </c>
      <c r="G46" s="61" t="s">
        <v>2</v>
      </c>
      <c r="H46" s="61" t="s">
        <v>438</v>
      </c>
      <c r="I46" s="62" t="s">
        <v>554</v>
      </c>
      <c r="K46" s="25"/>
      <c r="L46" s="63">
        <f t="shared" si="0"/>
        <v>0</v>
      </c>
      <c r="M46" s="32"/>
    </row>
    <row r="47" spans="1:13" ht="57" customHeight="1">
      <c r="A47" s="57">
        <v>44</v>
      </c>
      <c r="B47" s="58" t="s">
        <v>756</v>
      </c>
      <c r="C47" s="65"/>
      <c r="D47" s="60" t="s">
        <v>195</v>
      </c>
      <c r="E47" s="27">
        <v>109</v>
      </c>
      <c r="F47" s="61" t="s">
        <v>20</v>
      </c>
      <c r="G47" s="61" t="s">
        <v>1</v>
      </c>
      <c r="H47" s="61" t="s">
        <v>438</v>
      </c>
      <c r="I47" s="62" t="s">
        <v>554</v>
      </c>
      <c r="K47" s="25"/>
      <c r="L47" s="63">
        <f t="shared" si="0"/>
        <v>0</v>
      </c>
      <c r="M47" s="32"/>
    </row>
    <row r="48" spans="1:13" ht="57" customHeight="1">
      <c r="A48" s="57">
        <v>45</v>
      </c>
      <c r="B48" s="58" t="s">
        <v>756</v>
      </c>
      <c r="C48" s="65"/>
      <c r="D48" s="60" t="s">
        <v>194</v>
      </c>
      <c r="E48" s="27">
        <v>109</v>
      </c>
      <c r="F48" s="61" t="s">
        <v>20</v>
      </c>
      <c r="G48" s="61" t="s">
        <v>1</v>
      </c>
      <c r="H48" s="61" t="s">
        <v>438</v>
      </c>
      <c r="I48" s="62" t="s">
        <v>554</v>
      </c>
      <c r="K48" s="25"/>
      <c r="L48" s="63">
        <f t="shared" si="0"/>
        <v>0</v>
      </c>
      <c r="M48" s="32"/>
    </row>
    <row r="49" spans="1:13" ht="57" customHeight="1">
      <c r="A49" s="57">
        <v>46</v>
      </c>
      <c r="B49" s="58" t="s">
        <v>756</v>
      </c>
      <c r="C49" s="65"/>
      <c r="D49" s="60" t="s">
        <v>193</v>
      </c>
      <c r="E49" s="27">
        <v>109</v>
      </c>
      <c r="F49" s="61" t="s">
        <v>20</v>
      </c>
      <c r="G49" s="61" t="s">
        <v>1</v>
      </c>
      <c r="H49" s="61" t="s">
        <v>438</v>
      </c>
      <c r="I49" s="62" t="s">
        <v>554</v>
      </c>
      <c r="K49" s="25"/>
      <c r="L49" s="63">
        <f t="shared" si="0"/>
        <v>0</v>
      </c>
      <c r="M49" s="32"/>
    </row>
    <row r="50" spans="1:13" ht="57" customHeight="1">
      <c r="A50" s="57">
        <v>47</v>
      </c>
      <c r="B50" s="64"/>
      <c r="C50" s="65"/>
      <c r="D50" s="60" t="s">
        <v>203</v>
      </c>
      <c r="E50" s="27">
        <v>99</v>
      </c>
      <c r="F50" s="61" t="s">
        <v>39</v>
      </c>
      <c r="G50" s="61" t="s">
        <v>0</v>
      </c>
      <c r="H50" s="61" t="s">
        <v>438</v>
      </c>
      <c r="I50" s="62" t="s">
        <v>554</v>
      </c>
      <c r="K50" s="25"/>
      <c r="L50" s="63">
        <f t="shared" si="0"/>
        <v>0</v>
      </c>
      <c r="M50" s="32"/>
    </row>
    <row r="51" spans="1:13" ht="57" customHeight="1">
      <c r="A51" s="57">
        <v>48</v>
      </c>
      <c r="B51" s="64"/>
      <c r="C51" s="65"/>
      <c r="D51" s="60" t="s">
        <v>197</v>
      </c>
      <c r="E51" s="27">
        <v>159</v>
      </c>
      <c r="F51" s="61" t="s">
        <v>39</v>
      </c>
      <c r="G51" s="61" t="s">
        <v>2</v>
      </c>
      <c r="H51" s="61" t="s">
        <v>438</v>
      </c>
      <c r="I51" s="62" t="s">
        <v>554</v>
      </c>
      <c r="K51" s="25"/>
      <c r="L51" s="63">
        <f t="shared" si="0"/>
        <v>0</v>
      </c>
      <c r="M51" s="32"/>
    </row>
    <row r="52" spans="1:13" ht="57" customHeight="1">
      <c r="A52" s="57">
        <v>49</v>
      </c>
      <c r="B52" s="58" t="s">
        <v>756</v>
      </c>
      <c r="C52" s="65"/>
      <c r="D52" s="60" t="s">
        <v>192</v>
      </c>
      <c r="E52" s="27">
        <v>109</v>
      </c>
      <c r="F52" s="61" t="s">
        <v>39</v>
      </c>
      <c r="G52" s="61" t="s">
        <v>1</v>
      </c>
      <c r="H52" s="61" t="s">
        <v>438</v>
      </c>
      <c r="I52" s="62" t="s">
        <v>554</v>
      </c>
      <c r="K52" s="25"/>
      <c r="L52" s="63">
        <f t="shared" si="0"/>
        <v>0</v>
      </c>
      <c r="M52" s="32"/>
    </row>
    <row r="53" spans="1:13" ht="57" customHeight="1">
      <c r="A53" s="57">
        <v>50</v>
      </c>
      <c r="B53" s="58" t="s">
        <v>756</v>
      </c>
      <c r="C53" s="65"/>
      <c r="D53" s="60" t="s">
        <v>191</v>
      </c>
      <c r="E53" s="27">
        <v>109</v>
      </c>
      <c r="F53" s="61" t="s">
        <v>39</v>
      </c>
      <c r="G53" s="61" t="s">
        <v>1</v>
      </c>
      <c r="H53" s="61" t="s">
        <v>438</v>
      </c>
      <c r="I53" s="62" t="s">
        <v>554</v>
      </c>
      <c r="K53" s="25"/>
      <c r="L53" s="63">
        <f t="shared" si="0"/>
        <v>0</v>
      </c>
      <c r="M53" s="32"/>
    </row>
    <row r="54" spans="1:13" ht="57" customHeight="1">
      <c r="A54" s="57">
        <v>51</v>
      </c>
      <c r="B54" s="58" t="s">
        <v>756</v>
      </c>
      <c r="C54" s="65"/>
      <c r="D54" s="60" t="s">
        <v>190</v>
      </c>
      <c r="E54" s="27">
        <v>109</v>
      </c>
      <c r="F54" s="61" t="s">
        <v>39</v>
      </c>
      <c r="G54" s="61" t="s">
        <v>1</v>
      </c>
      <c r="H54" s="61" t="s">
        <v>438</v>
      </c>
      <c r="I54" s="62" t="s">
        <v>554</v>
      </c>
      <c r="K54" s="25"/>
      <c r="L54" s="63">
        <f t="shared" si="0"/>
        <v>0</v>
      </c>
      <c r="M54" s="32"/>
    </row>
    <row r="55" spans="1:13" ht="57" customHeight="1">
      <c r="A55" s="57">
        <v>52</v>
      </c>
      <c r="B55" s="64"/>
      <c r="C55" s="65"/>
      <c r="D55" s="60" t="s">
        <v>238</v>
      </c>
      <c r="E55" s="27">
        <v>89</v>
      </c>
      <c r="F55" s="28" t="s">
        <v>300</v>
      </c>
      <c r="G55" s="61" t="s">
        <v>0</v>
      </c>
      <c r="H55" s="61" t="s">
        <v>438</v>
      </c>
      <c r="I55" s="62" t="s">
        <v>554</v>
      </c>
      <c r="K55" s="25"/>
      <c r="L55" s="63">
        <f t="shared" si="0"/>
        <v>0</v>
      </c>
      <c r="M55" s="32"/>
    </row>
    <row r="56" spans="1:13" ht="57" customHeight="1">
      <c r="A56" s="57">
        <v>53</v>
      </c>
      <c r="B56" s="64"/>
      <c r="C56" s="65"/>
      <c r="D56" s="60" t="s">
        <v>253</v>
      </c>
      <c r="E56" s="27">
        <v>119</v>
      </c>
      <c r="F56" s="61" t="s">
        <v>300</v>
      </c>
      <c r="G56" s="61" t="s">
        <v>2</v>
      </c>
      <c r="H56" s="61" t="s">
        <v>438</v>
      </c>
      <c r="I56" s="62" t="s">
        <v>554</v>
      </c>
      <c r="K56" s="25"/>
      <c r="L56" s="63">
        <f t="shared" si="0"/>
        <v>0</v>
      </c>
      <c r="M56" s="32"/>
    </row>
    <row r="57" spans="1:13" ht="57" customHeight="1">
      <c r="A57" s="57">
        <v>54</v>
      </c>
      <c r="B57" s="64"/>
      <c r="C57" s="65"/>
      <c r="D57" s="60" t="s">
        <v>273</v>
      </c>
      <c r="E57" s="27">
        <v>99</v>
      </c>
      <c r="F57" s="28" t="s">
        <v>300</v>
      </c>
      <c r="G57" s="61" t="s">
        <v>1</v>
      </c>
      <c r="H57" s="61" t="s">
        <v>438</v>
      </c>
      <c r="I57" s="62" t="s">
        <v>554</v>
      </c>
      <c r="K57" s="25"/>
      <c r="L57" s="63">
        <f t="shared" si="0"/>
        <v>0</v>
      </c>
      <c r="M57" s="32"/>
    </row>
    <row r="58" spans="1:13" ht="57" customHeight="1">
      <c r="A58" s="57">
        <v>55</v>
      </c>
      <c r="B58" s="64"/>
      <c r="C58" s="65"/>
      <c r="D58" s="60" t="s">
        <v>274</v>
      </c>
      <c r="E58" s="27">
        <v>99</v>
      </c>
      <c r="F58" s="61" t="s">
        <v>300</v>
      </c>
      <c r="G58" s="61" t="s">
        <v>1</v>
      </c>
      <c r="H58" s="61" t="s">
        <v>438</v>
      </c>
      <c r="I58" s="62" t="s">
        <v>554</v>
      </c>
      <c r="K58" s="25"/>
      <c r="L58" s="63">
        <f t="shared" si="0"/>
        <v>0</v>
      </c>
      <c r="M58" s="32"/>
    </row>
    <row r="59" spans="1:13" ht="57" customHeight="1">
      <c r="A59" s="57">
        <v>56</v>
      </c>
      <c r="B59" s="64"/>
      <c r="C59" s="65"/>
      <c r="D59" s="60" t="s">
        <v>275</v>
      </c>
      <c r="E59" s="27">
        <v>99</v>
      </c>
      <c r="F59" s="61" t="s">
        <v>300</v>
      </c>
      <c r="G59" s="61" t="s">
        <v>1</v>
      </c>
      <c r="H59" s="61" t="s">
        <v>438</v>
      </c>
      <c r="I59" s="62" t="s">
        <v>554</v>
      </c>
      <c r="K59" s="25"/>
      <c r="L59" s="63">
        <f t="shared" si="0"/>
        <v>0</v>
      </c>
      <c r="M59" s="32"/>
    </row>
    <row r="60" spans="1:13" ht="57" customHeight="1">
      <c r="A60" s="57">
        <v>57</v>
      </c>
      <c r="B60" s="64"/>
      <c r="C60" s="65"/>
      <c r="D60" s="60" t="s">
        <v>199</v>
      </c>
      <c r="E60" s="27">
        <v>139</v>
      </c>
      <c r="F60" s="61" t="s">
        <v>15</v>
      </c>
      <c r="G60" s="61" t="s">
        <v>0</v>
      </c>
      <c r="H60" s="61" t="s">
        <v>438</v>
      </c>
      <c r="I60" s="62" t="s">
        <v>554</v>
      </c>
      <c r="K60" s="25"/>
      <c r="L60" s="63">
        <f t="shared" si="0"/>
        <v>0</v>
      </c>
      <c r="M60" s="32"/>
    </row>
    <row r="61" spans="1:13" ht="57" customHeight="1">
      <c r="A61" s="57">
        <v>58</v>
      </c>
      <c r="B61" s="64"/>
      <c r="C61" s="65"/>
      <c r="D61" s="60" t="s">
        <v>202</v>
      </c>
      <c r="E61" s="27">
        <v>115</v>
      </c>
      <c r="F61" s="61" t="s">
        <v>40</v>
      </c>
      <c r="G61" s="61" t="s">
        <v>0</v>
      </c>
      <c r="H61" s="61" t="s">
        <v>438</v>
      </c>
      <c r="I61" s="62" t="s">
        <v>554</v>
      </c>
      <c r="K61" s="25"/>
      <c r="L61" s="63">
        <f t="shared" si="0"/>
        <v>0</v>
      </c>
      <c r="M61" s="32"/>
    </row>
    <row r="62" spans="1:13" ht="57" customHeight="1">
      <c r="A62" s="57">
        <v>59</v>
      </c>
      <c r="B62" s="64"/>
      <c r="C62" s="65"/>
      <c r="D62" s="60" t="s">
        <v>239</v>
      </c>
      <c r="E62" s="27">
        <v>89</v>
      </c>
      <c r="F62" s="61" t="s">
        <v>301</v>
      </c>
      <c r="G62" s="61" t="s">
        <v>0</v>
      </c>
      <c r="H62" s="61" t="s">
        <v>438</v>
      </c>
      <c r="I62" s="62" t="s">
        <v>554</v>
      </c>
      <c r="K62" s="25"/>
      <c r="L62" s="63">
        <f t="shared" si="0"/>
        <v>0</v>
      </c>
      <c r="M62" s="32"/>
    </row>
    <row r="63" spans="1:13" ht="57" customHeight="1">
      <c r="A63" s="57">
        <v>60</v>
      </c>
      <c r="B63" s="64"/>
      <c r="C63" s="65"/>
      <c r="D63" s="60" t="s">
        <v>254</v>
      </c>
      <c r="E63" s="27">
        <v>119</v>
      </c>
      <c r="F63" s="61" t="s">
        <v>301</v>
      </c>
      <c r="G63" s="61" t="s">
        <v>2</v>
      </c>
      <c r="H63" s="61" t="s">
        <v>438</v>
      </c>
      <c r="I63" s="62" t="s">
        <v>554</v>
      </c>
      <c r="K63" s="25"/>
      <c r="L63" s="63">
        <f t="shared" si="0"/>
        <v>0</v>
      </c>
      <c r="M63" s="32"/>
    </row>
    <row r="64" spans="1:13" ht="57" customHeight="1">
      <c r="A64" s="57">
        <v>61</v>
      </c>
      <c r="B64" s="64"/>
      <c r="C64" s="65"/>
      <c r="D64" s="60" t="s">
        <v>276</v>
      </c>
      <c r="E64" s="27">
        <v>99</v>
      </c>
      <c r="F64" s="61" t="s">
        <v>301</v>
      </c>
      <c r="G64" s="61" t="s">
        <v>1</v>
      </c>
      <c r="H64" s="61" t="s">
        <v>438</v>
      </c>
      <c r="I64" s="62" t="s">
        <v>554</v>
      </c>
      <c r="K64" s="25"/>
      <c r="L64" s="63">
        <f t="shared" si="0"/>
        <v>0</v>
      </c>
      <c r="M64" s="32"/>
    </row>
    <row r="65" spans="1:13" ht="57" customHeight="1">
      <c r="A65" s="57">
        <v>62</v>
      </c>
      <c r="B65" s="64"/>
      <c r="C65" s="65"/>
      <c r="D65" s="60" t="s">
        <v>277</v>
      </c>
      <c r="E65" s="27">
        <v>99</v>
      </c>
      <c r="F65" s="61" t="s">
        <v>301</v>
      </c>
      <c r="G65" s="61" t="s">
        <v>1</v>
      </c>
      <c r="H65" s="61" t="s">
        <v>438</v>
      </c>
      <c r="I65" s="62" t="s">
        <v>554</v>
      </c>
      <c r="K65" s="25"/>
      <c r="L65" s="63">
        <f t="shared" si="0"/>
        <v>0</v>
      </c>
      <c r="M65" s="32"/>
    </row>
    <row r="66" spans="1:13" ht="57" customHeight="1">
      <c r="A66" s="57">
        <v>63</v>
      </c>
      <c r="B66" s="64"/>
      <c r="C66" s="65"/>
      <c r="D66" s="60" t="s">
        <v>278</v>
      </c>
      <c r="E66" s="27">
        <v>99</v>
      </c>
      <c r="F66" s="61" t="s">
        <v>301</v>
      </c>
      <c r="G66" s="61" t="s">
        <v>1</v>
      </c>
      <c r="H66" s="61" t="s">
        <v>438</v>
      </c>
      <c r="I66" s="62" t="s">
        <v>554</v>
      </c>
      <c r="K66" s="25"/>
      <c r="L66" s="63">
        <f t="shared" si="0"/>
        <v>0</v>
      </c>
      <c r="M66" s="32"/>
    </row>
    <row r="67" spans="1:13" ht="57" customHeight="1">
      <c r="A67" s="57">
        <v>64</v>
      </c>
      <c r="B67" s="64"/>
      <c r="C67" s="65"/>
      <c r="D67" s="60" t="s">
        <v>201</v>
      </c>
      <c r="E67" s="27">
        <v>115</v>
      </c>
      <c r="F67" s="61" t="s">
        <v>19</v>
      </c>
      <c r="G67" s="61" t="s">
        <v>0</v>
      </c>
      <c r="H67" s="61" t="s">
        <v>438</v>
      </c>
      <c r="I67" s="62" t="s">
        <v>554</v>
      </c>
      <c r="K67" s="25"/>
      <c r="L67" s="63">
        <f t="shared" si="0"/>
        <v>0</v>
      </c>
      <c r="M67" s="32"/>
    </row>
    <row r="68" spans="1:13" ht="57" customHeight="1">
      <c r="A68" s="57">
        <v>65</v>
      </c>
      <c r="B68" s="64"/>
      <c r="C68" s="65"/>
      <c r="D68" s="60" t="s">
        <v>196</v>
      </c>
      <c r="E68" s="27">
        <v>89</v>
      </c>
      <c r="F68" s="61" t="s">
        <v>19</v>
      </c>
      <c r="G68" s="61" t="s">
        <v>2</v>
      </c>
      <c r="H68" s="61" t="s">
        <v>438</v>
      </c>
      <c r="I68" s="62" t="s">
        <v>554</v>
      </c>
      <c r="K68" s="25"/>
      <c r="L68" s="63">
        <f t="shared" si="0"/>
        <v>0</v>
      </c>
      <c r="M68" s="32"/>
    </row>
    <row r="69" spans="1:13" ht="57" customHeight="1">
      <c r="A69" s="57">
        <v>66</v>
      </c>
      <c r="B69" s="64"/>
      <c r="C69" s="71"/>
      <c r="D69" s="60" t="s">
        <v>761</v>
      </c>
      <c r="E69" s="27">
        <v>149</v>
      </c>
      <c r="F69" s="61" t="s">
        <v>820</v>
      </c>
      <c r="G69" s="61" t="s">
        <v>0</v>
      </c>
      <c r="H69" s="61" t="s">
        <v>438</v>
      </c>
      <c r="I69" s="62" t="s">
        <v>554</v>
      </c>
      <c r="K69" s="25"/>
      <c r="L69" s="63">
        <f t="shared" ref="L69:L132" si="1">K69*E69</f>
        <v>0</v>
      </c>
      <c r="M69" s="32"/>
    </row>
    <row r="70" spans="1:13" ht="57" customHeight="1">
      <c r="A70" s="57">
        <v>67</v>
      </c>
      <c r="B70" s="64"/>
      <c r="C70" s="71"/>
      <c r="D70" s="60" t="s">
        <v>762</v>
      </c>
      <c r="E70" s="27">
        <v>119</v>
      </c>
      <c r="F70" s="61" t="s">
        <v>820</v>
      </c>
      <c r="G70" s="61" t="s">
        <v>2</v>
      </c>
      <c r="H70" s="61" t="s">
        <v>438</v>
      </c>
      <c r="I70" s="62" t="s">
        <v>554</v>
      </c>
      <c r="K70" s="25"/>
      <c r="L70" s="63">
        <f t="shared" si="1"/>
        <v>0</v>
      </c>
      <c r="M70" s="32"/>
    </row>
    <row r="71" spans="1:13" ht="57" customHeight="1">
      <c r="A71" s="57">
        <v>68</v>
      </c>
      <c r="B71" s="64"/>
      <c r="C71" s="71"/>
      <c r="D71" s="60" t="s">
        <v>763</v>
      </c>
      <c r="E71" s="27">
        <v>159</v>
      </c>
      <c r="F71" s="61" t="s">
        <v>820</v>
      </c>
      <c r="G71" s="61" t="s">
        <v>1</v>
      </c>
      <c r="H71" s="61" t="s">
        <v>438</v>
      </c>
      <c r="I71" s="62" t="s">
        <v>554</v>
      </c>
      <c r="K71" s="25"/>
      <c r="L71" s="63">
        <f t="shared" si="1"/>
        <v>0</v>
      </c>
      <c r="M71" s="32"/>
    </row>
    <row r="72" spans="1:13" ht="57" customHeight="1">
      <c r="A72" s="57">
        <v>69</v>
      </c>
      <c r="B72" s="64"/>
      <c r="C72" s="71"/>
      <c r="D72" s="60" t="s">
        <v>764</v>
      </c>
      <c r="E72" s="27">
        <v>159</v>
      </c>
      <c r="F72" s="61" t="s">
        <v>820</v>
      </c>
      <c r="G72" s="61" t="s">
        <v>1</v>
      </c>
      <c r="H72" s="61" t="s">
        <v>438</v>
      </c>
      <c r="I72" s="62" t="s">
        <v>554</v>
      </c>
      <c r="K72" s="25"/>
      <c r="L72" s="63">
        <f t="shared" si="1"/>
        <v>0</v>
      </c>
      <c r="M72" s="32"/>
    </row>
    <row r="73" spans="1:13" ht="57" customHeight="1">
      <c r="A73" s="57">
        <v>70</v>
      </c>
      <c r="B73" s="64"/>
      <c r="C73" s="71"/>
      <c r="D73" s="60" t="s">
        <v>765</v>
      </c>
      <c r="E73" s="27">
        <v>159</v>
      </c>
      <c r="F73" s="61" t="s">
        <v>820</v>
      </c>
      <c r="G73" s="61" t="s">
        <v>1</v>
      </c>
      <c r="H73" s="61" t="s">
        <v>438</v>
      </c>
      <c r="I73" s="62" t="s">
        <v>554</v>
      </c>
      <c r="K73" s="25"/>
      <c r="L73" s="63">
        <f t="shared" si="1"/>
        <v>0</v>
      </c>
      <c r="M73" s="32"/>
    </row>
    <row r="74" spans="1:13" ht="57" customHeight="1">
      <c r="A74" s="57">
        <v>71</v>
      </c>
      <c r="B74" s="64"/>
      <c r="C74" s="65"/>
      <c r="D74" s="60" t="s">
        <v>230</v>
      </c>
      <c r="E74" s="27">
        <v>179</v>
      </c>
      <c r="F74" s="61" t="s">
        <v>42</v>
      </c>
      <c r="G74" s="61" t="s">
        <v>0</v>
      </c>
      <c r="H74" s="61" t="s">
        <v>8</v>
      </c>
      <c r="I74" s="62" t="s">
        <v>554</v>
      </c>
      <c r="K74" s="25"/>
      <c r="L74" s="63">
        <f t="shared" si="1"/>
        <v>0</v>
      </c>
      <c r="M74" s="32"/>
    </row>
    <row r="75" spans="1:13" ht="57" customHeight="1">
      <c r="A75" s="57">
        <v>72</v>
      </c>
      <c r="B75" s="64"/>
      <c r="C75" s="65"/>
      <c r="D75" s="60" t="s">
        <v>221</v>
      </c>
      <c r="E75" s="27">
        <v>149</v>
      </c>
      <c r="F75" s="61" t="s">
        <v>42</v>
      </c>
      <c r="G75" s="61" t="s">
        <v>1</v>
      </c>
      <c r="H75" s="61" t="s">
        <v>8</v>
      </c>
      <c r="I75" s="62" t="s">
        <v>554</v>
      </c>
      <c r="K75" s="25"/>
      <c r="L75" s="63">
        <f t="shared" si="1"/>
        <v>0</v>
      </c>
      <c r="M75" s="32"/>
    </row>
    <row r="76" spans="1:13" ht="57" customHeight="1">
      <c r="A76" s="57">
        <v>73</v>
      </c>
      <c r="B76" s="64"/>
      <c r="C76" s="65"/>
      <c r="D76" s="60" t="s">
        <v>220</v>
      </c>
      <c r="E76" s="27">
        <v>149</v>
      </c>
      <c r="F76" s="61" t="s">
        <v>42</v>
      </c>
      <c r="G76" s="61" t="s">
        <v>1</v>
      </c>
      <c r="H76" s="61" t="s">
        <v>8</v>
      </c>
      <c r="I76" s="62" t="s">
        <v>554</v>
      </c>
      <c r="K76" s="25"/>
      <c r="L76" s="63">
        <f t="shared" si="1"/>
        <v>0</v>
      </c>
      <c r="M76" s="32"/>
    </row>
    <row r="77" spans="1:13" ht="57" customHeight="1">
      <c r="A77" s="57">
        <v>74</v>
      </c>
      <c r="B77" s="64"/>
      <c r="C77" s="65"/>
      <c r="D77" s="60" t="s">
        <v>219</v>
      </c>
      <c r="E77" s="27">
        <v>149</v>
      </c>
      <c r="F77" s="61" t="s">
        <v>42</v>
      </c>
      <c r="G77" s="61" t="s">
        <v>1</v>
      </c>
      <c r="H77" s="61" t="s">
        <v>8</v>
      </c>
      <c r="I77" s="62" t="s">
        <v>554</v>
      </c>
      <c r="K77" s="25"/>
      <c r="L77" s="63">
        <f t="shared" si="1"/>
        <v>0</v>
      </c>
      <c r="M77" s="32"/>
    </row>
    <row r="78" spans="1:13" ht="57" customHeight="1">
      <c r="A78" s="57">
        <v>75</v>
      </c>
      <c r="B78" s="58" t="s">
        <v>756</v>
      </c>
      <c r="C78" s="65"/>
      <c r="D78" s="60" t="s">
        <v>229</v>
      </c>
      <c r="E78" s="27">
        <v>89</v>
      </c>
      <c r="F78" s="61" t="s">
        <v>23</v>
      </c>
      <c r="G78" s="61" t="s">
        <v>0</v>
      </c>
      <c r="H78" s="61" t="s">
        <v>8</v>
      </c>
      <c r="I78" s="62" t="s">
        <v>554</v>
      </c>
      <c r="K78" s="25"/>
      <c r="L78" s="63">
        <f t="shared" si="1"/>
        <v>0</v>
      </c>
      <c r="M78" s="32"/>
    </row>
    <row r="79" spans="1:13" ht="57" customHeight="1">
      <c r="A79" s="57">
        <v>76</v>
      </c>
      <c r="B79" s="58" t="s">
        <v>756</v>
      </c>
      <c r="C79" s="65"/>
      <c r="D79" s="60" t="s">
        <v>225</v>
      </c>
      <c r="E79" s="27">
        <v>129</v>
      </c>
      <c r="F79" s="61" t="s">
        <v>23</v>
      </c>
      <c r="G79" s="61" t="s">
        <v>2</v>
      </c>
      <c r="H79" s="61" t="s">
        <v>8</v>
      </c>
      <c r="I79" s="62" t="s">
        <v>554</v>
      </c>
      <c r="K79" s="25"/>
      <c r="L79" s="63">
        <f t="shared" si="1"/>
        <v>0</v>
      </c>
      <c r="M79" s="32"/>
    </row>
    <row r="80" spans="1:13" ht="57" customHeight="1">
      <c r="A80" s="57">
        <v>77</v>
      </c>
      <c r="B80" s="58" t="s">
        <v>756</v>
      </c>
      <c r="C80" s="65"/>
      <c r="D80" s="60" t="s">
        <v>218</v>
      </c>
      <c r="E80" s="27">
        <v>99</v>
      </c>
      <c r="F80" s="61" t="s">
        <v>23</v>
      </c>
      <c r="G80" s="61" t="s">
        <v>1</v>
      </c>
      <c r="H80" s="61" t="s">
        <v>8</v>
      </c>
      <c r="I80" s="62" t="s">
        <v>554</v>
      </c>
      <c r="K80" s="25"/>
      <c r="L80" s="63">
        <f t="shared" si="1"/>
        <v>0</v>
      </c>
      <c r="M80" s="32"/>
    </row>
    <row r="81" spans="1:13" ht="57" customHeight="1">
      <c r="A81" s="57">
        <v>78</v>
      </c>
      <c r="B81" s="58" t="s">
        <v>756</v>
      </c>
      <c r="C81" s="65"/>
      <c r="D81" s="60" t="s">
        <v>217</v>
      </c>
      <c r="E81" s="27">
        <v>99</v>
      </c>
      <c r="F81" s="61" t="s">
        <v>23</v>
      </c>
      <c r="G81" s="61" t="s">
        <v>1</v>
      </c>
      <c r="H81" s="61" t="s">
        <v>8</v>
      </c>
      <c r="I81" s="62" t="s">
        <v>554</v>
      </c>
      <c r="K81" s="25"/>
      <c r="L81" s="63">
        <f t="shared" si="1"/>
        <v>0</v>
      </c>
      <c r="M81" s="32"/>
    </row>
    <row r="82" spans="1:13" ht="57" customHeight="1">
      <c r="A82" s="57">
        <v>79</v>
      </c>
      <c r="B82" s="58" t="s">
        <v>756</v>
      </c>
      <c r="C82" s="65"/>
      <c r="D82" s="60" t="s">
        <v>216</v>
      </c>
      <c r="E82" s="27">
        <v>99</v>
      </c>
      <c r="F82" s="61" t="s">
        <v>23</v>
      </c>
      <c r="G82" s="61" t="s">
        <v>1</v>
      </c>
      <c r="H82" s="61" t="s">
        <v>8</v>
      </c>
      <c r="I82" s="62" t="s">
        <v>554</v>
      </c>
      <c r="K82" s="25"/>
      <c r="L82" s="63">
        <f t="shared" si="1"/>
        <v>0</v>
      </c>
      <c r="M82" s="32"/>
    </row>
    <row r="83" spans="1:13" ht="57" customHeight="1">
      <c r="A83" s="57">
        <v>80</v>
      </c>
      <c r="B83" s="64"/>
      <c r="C83" s="65"/>
      <c r="D83" s="60" t="s">
        <v>228</v>
      </c>
      <c r="E83" s="27">
        <v>69</v>
      </c>
      <c r="F83" s="61" t="s">
        <v>812</v>
      </c>
      <c r="G83" s="61" t="s">
        <v>0</v>
      </c>
      <c r="H83" s="61" t="s">
        <v>8</v>
      </c>
      <c r="I83" s="62" t="s">
        <v>554</v>
      </c>
      <c r="K83" s="25"/>
      <c r="L83" s="63">
        <f t="shared" si="1"/>
        <v>0</v>
      </c>
      <c r="M83" s="32"/>
    </row>
    <row r="84" spans="1:13" ht="57" customHeight="1">
      <c r="A84" s="57">
        <v>81</v>
      </c>
      <c r="B84" s="64"/>
      <c r="C84" s="65"/>
      <c r="D84" s="60" t="s">
        <v>224</v>
      </c>
      <c r="E84" s="27">
        <v>109</v>
      </c>
      <c r="F84" s="61" t="s">
        <v>812</v>
      </c>
      <c r="G84" s="61" t="s">
        <v>2</v>
      </c>
      <c r="H84" s="61" t="s">
        <v>8</v>
      </c>
      <c r="I84" s="62" t="s">
        <v>554</v>
      </c>
      <c r="K84" s="25"/>
      <c r="L84" s="63">
        <f t="shared" si="1"/>
        <v>0</v>
      </c>
      <c r="M84" s="32"/>
    </row>
    <row r="85" spans="1:13" ht="57" customHeight="1">
      <c r="A85" s="57">
        <v>82</v>
      </c>
      <c r="B85" s="64"/>
      <c r="C85" s="65"/>
      <c r="D85" s="60" t="s">
        <v>211</v>
      </c>
      <c r="E85" s="27">
        <v>79</v>
      </c>
      <c r="F85" s="61" t="s">
        <v>812</v>
      </c>
      <c r="G85" s="61" t="s">
        <v>1</v>
      </c>
      <c r="H85" s="61" t="s">
        <v>8</v>
      </c>
      <c r="I85" s="62" t="s">
        <v>554</v>
      </c>
      <c r="K85" s="25"/>
      <c r="L85" s="63">
        <f t="shared" si="1"/>
        <v>0</v>
      </c>
      <c r="M85" s="32"/>
    </row>
    <row r="86" spans="1:13" ht="57" customHeight="1">
      <c r="A86" s="57">
        <v>83</v>
      </c>
      <c r="B86" s="64"/>
      <c r="C86" s="65"/>
      <c r="D86" s="60" t="s">
        <v>212</v>
      </c>
      <c r="E86" s="27">
        <v>79</v>
      </c>
      <c r="F86" s="61" t="s">
        <v>812</v>
      </c>
      <c r="G86" s="61" t="s">
        <v>1</v>
      </c>
      <c r="H86" s="61" t="s">
        <v>8</v>
      </c>
      <c r="I86" s="62" t="s">
        <v>554</v>
      </c>
      <c r="K86" s="25"/>
      <c r="L86" s="63">
        <f t="shared" si="1"/>
        <v>0</v>
      </c>
      <c r="M86" s="32"/>
    </row>
    <row r="87" spans="1:13" ht="57" customHeight="1">
      <c r="A87" s="57">
        <v>84</v>
      </c>
      <c r="B87" s="64"/>
      <c r="C87" s="65"/>
      <c r="D87" s="60" t="s">
        <v>213</v>
      </c>
      <c r="E87" s="27">
        <v>79</v>
      </c>
      <c r="F87" s="61" t="s">
        <v>812</v>
      </c>
      <c r="G87" s="61" t="s">
        <v>1</v>
      </c>
      <c r="H87" s="61" t="s">
        <v>8</v>
      </c>
      <c r="I87" s="62" t="s">
        <v>554</v>
      </c>
      <c r="K87" s="25"/>
      <c r="L87" s="63">
        <f t="shared" si="1"/>
        <v>0</v>
      </c>
      <c r="M87" s="32"/>
    </row>
    <row r="88" spans="1:13" ht="57" customHeight="1">
      <c r="A88" s="57">
        <v>85</v>
      </c>
      <c r="B88" s="64"/>
      <c r="C88" s="65"/>
      <c r="D88" s="60" t="s">
        <v>214</v>
      </c>
      <c r="E88" s="27">
        <v>79</v>
      </c>
      <c r="F88" s="61" t="s">
        <v>812</v>
      </c>
      <c r="G88" s="61" t="s">
        <v>1</v>
      </c>
      <c r="H88" s="61" t="s">
        <v>8</v>
      </c>
      <c r="I88" s="62" t="s">
        <v>554</v>
      </c>
      <c r="K88" s="25"/>
      <c r="L88" s="63">
        <f t="shared" si="1"/>
        <v>0</v>
      </c>
      <c r="M88" s="32"/>
    </row>
    <row r="89" spans="1:13" ht="57" customHeight="1">
      <c r="A89" s="57">
        <v>86</v>
      </c>
      <c r="B89" s="64"/>
      <c r="C89" s="65"/>
      <c r="D89" s="60" t="s">
        <v>215</v>
      </c>
      <c r="E89" s="27">
        <v>79</v>
      </c>
      <c r="F89" s="61" t="s">
        <v>812</v>
      </c>
      <c r="G89" s="61" t="s">
        <v>1</v>
      </c>
      <c r="H89" s="61" t="s">
        <v>8</v>
      </c>
      <c r="I89" s="62" t="s">
        <v>554</v>
      </c>
      <c r="K89" s="25"/>
      <c r="L89" s="63">
        <f t="shared" si="1"/>
        <v>0</v>
      </c>
      <c r="M89" s="32"/>
    </row>
    <row r="90" spans="1:13" ht="57" customHeight="1">
      <c r="A90" s="57">
        <v>87</v>
      </c>
      <c r="B90" s="64"/>
      <c r="C90" s="65"/>
      <c r="D90" s="60" t="s">
        <v>226</v>
      </c>
      <c r="E90" s="27">
        <v>99</v>
      </c>
      <c r="F90" s="61" t="s">
        <v>21</v>
      </c>
      <c r="G90" s="61" t="s">
        <v>0</v>
      </c>
      <c r="H90" s="61" t="s">
        <v>8</v>
      </c>
      <c r="I90" s="62" t="s">
        <v>554</v>
      </c>
      <c r="K90" s="25"/>
      <c r="L90" s="63">
        <f t="shared" si="1"/>
        <v>0</v>
      </c>
      <c r="M90" s="32"/>
    </row>
    <row r="91" spans="1:13" ht="57" customHeight="1">
      <c r="A91" s="57">
        <v>88</v>
      </c>
      <c r="B91" s="64"/>
      <c r="C91" s="65"/>
      <c r="D91" s="60" t="s">
        <v>222</v>
      </c>
      <c r="E91" s="27">
        <v>149</v>
      </c>
      <c r="F91" s="61" t="s">
        <v>21</v>
      </c>
      <c r="G91" s="61" t="s">
        <v>2</v>
      </c>
      <c r="H91" s="61" t="s">
        <v>8</v>
      </c>
      <c r="I91" s="62" t="s">
        <v>554</v>
      </c>
      <c r="K91" s="25"/>
      <c r="L91" s="63">
        <f t="shared" si="1"/>
        <v>0</v>
      </c>
      <c r="M91" s="32"/>
    </row>
    <row r="92" spans="1:13" ht="57" customHeight="1">
      <c r="A92" s="57">
        <v>89</v>
      </c>
      <c r="B92" s="64"/>
      <c r="C92" s="65"/>
      <c r="D92" s="60" t="s">
        <v>207</v>
      </c>
      <c r="E92" s="27">
        <v>119</v>
      </c>
      <c r="F92" s="61" t="s">
        <v>21</v>
      </c>
      <c r="G92" s="61" t="s">
        <v>1</v>
      </c>
      <c r="H92" s="61" t="s">
        <v>8</v>
      </c>
      <c r="I92" s="62" t="s">
        <v>554</v>
      </c>
      <c r="K92" s="25"/>
      <c r="L92" s="63">
        <f t="shared" si="1"/>
        <v>0</v>
      </c>
      <c r="M92" s="32"/>
    </row>
    <row r="93" spans="1:13" ht="57" customHeight="1">
      <c r="A93" s="57">
        <v>90</v>
      </c>
      <c r="B93" s="64"/>
      <c r="C93" s="65"/>
      <c r="D93" s="60" t="s">
        <v>206</v>
      </c>
      <c r="E93" s="27">
        <v>119</v>
      </c>
      <c r="F93" s="61" t="s">
        <v>21</v>
      </c>
      <c r="G93" s="61" t="s">
        <v>1</v>
      </c>
      <c r="H93" s="61" t="s">
        <v>8</v>
      </c>
      <c r="I93" s="62" t="s">
        <v>554</v>
      </c>
      <c r="K93" s="25"/>
      <c r="L93" s="63">
        <f t="shared" si="1"/>
        <v>0</v>
      </c>
      <c r="M93" s="32"/>
    </row>
    <row r="94" spans="1:13" ht="57" customHeight="1">
      <c r="A94" s="57">
        <v>91</v>
      </c>
      <c r="B94" s="64"/>
      <c r="C94" s="65"/>
      <c r="D94" s="60" t="s">
        <v>205</v>
      </c>
      <c r="E94" s="27">
        <v>119</v>
      </c>
      <c r="F94" s="61" t="s">
        <v>21</v>
      </c>
      <c r="G94" s="61" t="s">
        <v>1</v>
      </c>
      <c r="H94" s="61" t="s">
        <v>8</v>
      </c>
      <c r="I94" s="62" t="s">
        <v>554</v>
      </c>
      <c r="K94" s="25"/>
      <c r="L94" s="63">
        <f t="shared" si="1"/>
        <v>0</v>
      </c>
      <c r="M94" s="32"/>
    </row>
    <row r="95" spans="1:13" ht="57" customHeight="1">
      <c r="A95" s="57">
        <v>92</v>
      </c>
      <c r="B95" s="64"/>
      <c r="C95" s="65"/>
      <c r="D95" s="60" t="s">
        <v>227</v>
      </c>
      <c r="E95" s="27">
        <v>99</v>
      </c>
      <c r="F95" s="61" t="s">
        <v>22</v>
      </c>
      <c r="G95" s="61" t="s">
        <v>0</v>
      </c>
      <c r="H95" s="61" t="s">
        <v>8</v>
      </c>
      <c r="I95" s="62" t="s">
        <v>554</v>
      </c>
      <c r="K95" s="25"/>
      <c r="L95" s="63">
        <f t="shared" si="1"/>
        <v>0</v>
      </c>
      <c r="M95" s="32"/>
    </row>
    <row r="96" spans="1:13" ht="57" customHeight="1">
      <c r="A96" s="57">
        <v>93</v>
      </c>
      <c r="B96" s="64"/>
      <c r="C96" s="65"/>
      <c r="D96" s="60" t="s">
        <v>223</v>
      </c>
      <c r="E96" s="27">
        <v>99</v>
      </c>
      <c r="F96" s="61" t="s">
        <v>22</v>
      </c>
      <c r="G96" s="61" t="s">
        <v>2</v>
      </c>
      <c r="H96" s="61" t="s">
        <v>8</v>
      </c>
      <c r="I96" s="62" t="s">
        <v>554</v>
      </c>
      <c r="K96" s="25"/>
      <c r="L96" s="63">
        <f t="shared" si="1"/>
        <v>0</v>
      </c>
      <c r="M96" s="32"/>
    </row>
    <row r="97" spans="1:13" ht="57" customHeight="1">
      <c r="A97" s="57">
        <v>94</v>
      </c>
      <c r="B97" s="64"/>
      <c r="C97" s="65"/>
      <c r="D97" s="60" t="s">
        <v>210</v>
      </c>
      <c r="E97" s="27">
        <v>99</v>
      </c>
      <c r="F97" s="61" t="s">
        <v>22</v>
      </c>
      <c r="G97" s="61" t="s">
        <v>1</v>
      </c>
      <c r="H97" s="61" t="s">
        <v>8</v>
      </c>
      <c r="I97" s="62" t="s">
        <v>554</v>
      </c>
      <c r="K97" s="25"/>
      <c r="L97" s="63">
        <f t="shared" si="1"/>
        <v>0</v>
      </c>
      <c r="M97" s="32"/>
    </row>
    <row r="98" spans="1:13" ht="57" customHeight="1">
      <c r="A98" s="57">
        <v>95</v>
      </c>
      <c r="B98" s="64"/>
      <c r="C98" s="65"/>
      <c r="D98" s="60" t="s">
        <v>209</v>
      </c>
      <c r="E98" s="27">
        <v>99</v>
      </c>
      <c r="F98" s="61" t="s">
        <v>22</v>
      </c>
      <c r="G98" s="61" t="s">
        <v>1</v>
      </c>
      <c r="H98" s="61" t="s">
        <v>8</v>
      </c>
      <c r="I98" s="62" t="s">
        <v>554</v>
      </c>
      <c r="K98" s="25"/>
      <c r="L98" s="63">
        <f t="shared" si="1"/>
        <v>0</v>
      </c>
      <c r="M98" s="32"/>
    </row>
    <row r="99" spans="1:13" ht="57" customHeight="1">
      <c r="A99" s="57">
        <v>96</v>
      </c>
      <c r="B99" s="64"/>
      <c r="C99" s="65"/>
      <c r="D99" s="60" t="s">
        <v>208</v>
      </c>
      <c r="E99" s="27">
        <v>99</v>
      </c>
      <c r="F99" s="61" t="s">
        <v>22</v>
      </c>
      <c r="G99" s="61" t="s">
        <v>1</v>
      </c>
      <c r="H99" s="61" t="s">
        <v>8</v>
      </c>
      <c r="I99" s="62" t="s">
        <v>554</v>
      </c>
      <c r="K99" s="25"/>
      <c r="L99" s="63">
        <f t="shared" si="1"/>
        <v>0</v>
      </c>
      <c r="M99" s="32"/>
    </row>
    <row r="100" spans="1:13" ht="57" customHeight="1">
      <c r="A100" s="57">
        <v>97</v>
      </c>
      <c r="B100" s="64"/>
      <c r="C100" s="65"/>
      <c r="D100" s="60" t="s">
        <v>133</v>
      </c>
      <c r="E100" s="27">
        <v>269</v>
      </c>
      <c r="F100" s="61" t="s">
        <v>28</v>
      </c>
      <c r="G100" s="61" t="s">
        <v>0</v>
      </c>
      <c r="H100" s="61" t="s">
        <v>10</v>
      </c>
      <c r="I100" s="62" t="s">
        <v>554</v>
      </c>
      <c r="K100" s="25"/>
      <c r="L100" s="63">
        <f t="shared" si="1"/>
        <v>0</v>
      </c>
      <c r="M100" s="32"/>
    </row>
    <row r="101" spans="1:13" ht="57" customHeight="1">
      <c r="A101" s="57">
        <v>98</v>
      </c>
      <c r="B101" s="58" t="s">
        <v>756</v>
      </c>
      <c r="C101" s="65"/>
      <c r="D101" s="60" t="s">
        <v>128</v>
      </c>
      <c r="E101" s="27">
        <v>199</v>
      </c>
      <c r="F101" s="61" t="s">
        <v>28</v>
      </c>
      <c r="G101" s="61" t="s">
        <v>2</v>
      </c>
      <c r="H101" s="61" t="s">
        <v>10</v>
      </c>
      <c r="I101" s="62" t="s">
        <v>554</v>
      </c>
      <c r="K101" s="25"/>
      <c r="L101" s="63">
        <f t="shared" si="1"/>
        <v>0</v>
      </c>
      <c r="M101" s="32"/>
    </row>
    <row r="102" spans="1:13" ht="57" customHeight="1">
      <c r="A102" s="57">
        <v>99</v>
      </c>
      <c r="B102" s="58" t="s">
        <v>756</v>
      </c>
      <c r="C102" s="65"/>
      <c r="D102" s="60" t="s">
        <v>118</v>
      </c>
      <c r="E102" s="27">
        <v>169</v>
      </c>
      <c r="F102" s="61" t="s">
        <v>28</v>
      </c>
      <c r="G102" s="61" t="s">
        <v>1</v>
      </c>
      <c r="H102" s="61" t="s">
        <v>10</v>
      </c>
      <c r="I102" s="62" t="s">
        <v>554</v>
      </c>
      <c r="K102" s="25"/>
      <c r="L102" s="63">
        <f t="shared" si="1"/>
        <v>0</v>
      </c>
      <c r="M102" s="32"/>
    </row>
    <row r="103" spans="1:13" ht="57" customHeight="1">
      <c r="A103" s="57">
        <v>100</v>
      </c>
      <c r="B103" s="58" t="s">
        <v>756</v>
      </c>
      <c r="C103" s="65"/>
      <c r="D103" s="60" t="s">
        <v>117</v>
      </c>
      <c r="E103" s="27">
        <v>169</v>
      </c>
      <c r="F103" s="61" t="s">
        <v>28</v>
      </c>
      <c r="G103" s="61" t="s">
        <v>1</v>
      </c>
      <c r="H103" s="61" t="s">
        <v>10</v>
      </c>
      <c r="I103" s="62" t="s">
        <v>554</v>
      </c>
      <c r="K103" s="25"/>
      <c r="L103" s="63">
        <f t="shared" si="1"/>
        <v>0</v>
      </c>
      <c r="M103" s="32"/>
    </row>
    <row r="104" spans="1:13" ht="57" customHeight="1">
      <c r="A104" s="57">
        <v>101</v>
      </c>
      <c r="B104" s="58" t="s">
        <v>756</v>
      </c>
      <c r="C104" s="65"/>
      <c r="D104" s="60" t="s">
        <v>116</v>
      </c>
      <c r="E104" s="27">
        <v>169</v>
      </c>
      <c r="F104" s="61" t="s">
        <v>28</v>
      </c>
      <c r="G104" s="61" t="s">
        <v>1</v>
      </c>
      <c r="H104" s="61" t="s">
        <v>10</v>
      </c>
      <c r="I104" s="62" t="s">
        <v>554</v>
      </c>
      <c r="K104" s="25"/>
      <c r="L104" s="63">
        <f t="shared" si="1"/>
        <v>0</v>
      </c>
      <c r="M104" s="32"/>
    </row>
    <row r="105" spans="1:13" ht="57" customHeight="1">
      <c r="A105" s="57">
        <v>102</v>
      </c>
      <c r="B105" s="64"/>
      <c r="C105" s="65"/>
      <c r="D105" s="60" t="s">
        <v>132</v>
      </c>
      <c r="E105" s="27">
        <v>125</v>
      </c>
      <c r="F105" s="61" t="s">
        <v>32</v>
      </c>
      <c r="G105" s="61" t="s">
        <v>0</v>
      </c>
      <c r="H105" s="61" t="s">
        <v>10</v>
      </c>
      <c r="I105" s="62" t="s">
        <v>554</v>
      </c>
      <c r="K105" s="25"/>
      <c r="L105" s="63">
        <f t="shared" si="1"/>
        <v>0</v>
      </c>
      <c r="M105" s="32"/>
    </row>
    <row r="106" spans="1:13" ht="57" customHeight="1">
      <c r="A106" s="57">
        <v>103</v>
      </c>
      <c r="B106" s="64"/>
      <c r="C106" s="65"/>
      <c r="D106" s="60" t="s">
        <v>136</v>
      </c>
      <c r="E106" s="27">
        <v>79</v>
      </c>
      <c r="F106" s="61" t="s">
        <v>30</v>
      </c>
      <c r="G106" s="61" t="s">
        <v>0</v>
      </c>
      <c r="H106" s="61" t="s">
        <v>10</v>
      </c>
      <c r="I106" s="62" t="s">
        <v>554</v>
      </c>
      <c r="K106" s="25"/>
      <c r="L106" s="63">
        <f t="shared" si="1"/>
        <v>0</v>
      </c>
      <c r="M106" s="32"/>
    </row>
    <row r="107" spans="1:13" ht="57" customHeight="1">
      <c r="A107" s="57">
        <v>104</v>
      </c>
      <c r="B107" s="64"/>
      <c r="C107" s="65"/>
      <c r="D107" s="60" t="s">
        <v>129</v>
      </c>
      <c r="E107" s="27">
        <v>129</v>
      </c>
      <c r="F107" s="61" t="s">
        <v>30</v>
      </c>
      <c r="G107" s="61" t="s">
        <v>2</v>
      </c>
      <c r="H107" s="61" t="s">
        <v>10</v>
      </c>
      <c r="I107" s="62" t="s">
        <v>554</v>
      </c>
      <c r="K107" s="25"/>
      <c r="L107" s="63">
        <f t="shared" si="1"/>
        <v>0</v>
      </c>
      <c r="M107" s="32"/>
    </row>
    <row r="108" spans="1:13" ht="57" customHeight="1">
      <c r="A108" s="57">
        <v>105</v>
      </c>
      <c r="B108" s="58" t="s">
        <v>756</v>
      </c>
      <c r="C108" s="65"/>
      <c r="D108" s="60" t="s">
        <v>122</v>
      </c>
      <c r="E108" s="27">
        <v>89</v>
      </c>
      <c r="F108" s="61" t="s">
        <v>30</v>
      </c>
      <c r="G108" s="61" t="s">
        <v>1</v>
      </c>
      <c r="H108" s="61" t="s">
        <v>10</v>
      </c>
      <c r="I108" s="62" t="s">
        <v>554</v>
      </c>
      <c r="K108" s="25"/>
      <c r="L108" s="63">
        <f t="shared" si="1"/>
        <v>0</v>
      </c>
      <c r="M108" s="32"/>
    </row>
    <row r="109" spans="1:13" ht="57" customHeight="1">
      <c r="A109" s="57">
        <v>106</v>
      </c>
      <c r="B109" s="58" t="s">
        <v>756</v>
      </c>
      <c r="C109" s="65"/>
      <c r="D109" s="60" t="s">
        <v>123</v>
      </c>
      <c r="E109" s="27">
        <v>89</v>
      </c>
      <c r="F109" s="61" t="s">
        <v>30</v>
      </c>
      <c r="G109" s="61" t="s">
        <v>1</v>
      </c>
      <c r="H109" s="61" t="s">
        <v>10</v>
      </c>
      <c r="I109" s="62" t="s">
        <v>554</v>
      </c>
      <c r="K109" s="25"/>
      <c r="L109" s="63">
        <f t="shared" si="1"/>
        <v>0</v>
      </c>
      <c r="M109" s="32"/>
    </row>
    <row r="110" spans="1:13" ht="57" customHeight="1">
      <c r="A110" s="57">
        <v>107</v>
      </c>
      <c r="B110" s="58" t="s">
        <v>756</v>
      </c>
      <c r="C110" s="65"/>
      <c r="D110" s="60" t="s">
        <v>124</v>
      </c>
      <c r="E110" s="27">
        <v>89</v>
      </c>
      <c r="F110" s="61" t="s">
        <v>30</v>
      </c>
      <c r="G110" s="61" t="s">
        <v>1</v>
      </c>
      <c r="H110" s="61" t="s">
        <v>10</v>
      </c>
      <c r="I110" s="62" t="s">
        <v>554</v>
      </c>
      <c r="K110" s="25"/>
      <c r="L110" s="63">
        <f t="shared" si="1"/>
        <v>0</v>
      </c>
      <c r="M110" s="32"/>
    </row>
    <row r="111" spans="1:13" ht="57" customHeight="1">
      <c r="A111" s="57">
        <v>108</v>
      </c>
      <c r="B111" s="58" t="s">
        <v>756</v>
      </c>
      <c r="C111" s="65"/>
      <c r="D111" s="60" t="s">
        <v>125</v>
      </c>
      <c r="E111" s="27">
        <v>89</v>
      </c>
      <c r="F111" s="61" t="s">
        <v>30</v>
      </c>
      <c r="G111" s="61" t="s">
        <v>1</v>
      </c>
      <c r="H111" s="61" t="s">
        <v>10</v>
      </c>
      <c r="I111" s="62" t="s">
        <v>554</v>
      </c>
      <c r="K111" s="25"/>
      <c r="L111" s="63">
        <f t="shared" si="1"/>
        <v>0</v>
      </c>
      <c r="M111" s="32"/>
    </row>
    <row r="112" spans="1:13" ht="57" customHeight="1">
      <c r="A112" s="57">
        <v>109</v>
      </c>
      <c r="B112" s="58" t="s">
        <v>756</v>
      </c>
      <c r="C112" s="65"/>
      <c r="D112" s="60" t="s">
        <v>126</v>
      </c>
      <c r="E112" s="27">
        <v>89</v>
      </c>
      <c r="F112" s="61" t="s">
        <v>30</v>
      </c>
      <c r="G112" s="61" t="s">
        <v>1</v>
      </c>
      <c r="H112" s="61" t="s">
        <v>10</v>
      </c>
      <c r="I112" s="62" t="s">
        <v>554</v>
      </c>
      <c r="K112" s="25"/>
      <c r="L112" s="63">
        <f t="shared" si="1"/>
        <v>0</v>
      </c>
      <c r="M112" s="32"/>
    </row>
    <row r="113" spans="1:13" ht="57" customHeight="1">
      <c r="A113" s="57">
        <v>110</v>
      </c>
      <c r="B113" s="64"/>
      <c r="C113" s="65"/>
      <c r="D113" s="60" t="s">
        <v>135</v>
      </c>
      <c r="E113" s="27">
        <v>599</v>
      </c>
      <c r="F113" s="61" t="s">
        <v>29</v>
      </c>
      <c r="G113" s="61" t="s">
        <v>0</v>
      </c>
      <c r="H113" s="61" t="s">
        <v>10</v>
      </c>
      <c r="I113" s="62" t="s">
        <v>554</v>
      </c>
      <c r="K113" s="25"/>
      <c r="L113" s="63">
        <f t="shared" si="1"/>
        <v>0</v>
      </c>
      <c r="M113" s="32"/>
    </row>
    <row r="114" spans="1:13" ht="57" customHeight="1">
      <c r="A114" s="57">
        <v>111</v>
      </c>
      <c r="B114" s="64"/>
      <c r="C114" s="65"/>
      <c r="D114" s="60" t="s">
        <v>131</v>
      </c>
      <c r="E114" s="27">
        <v>125</v>
      </c>
      <c r="F114" s="61" t="s">
        <v>46</v>
      </c>
      <c r="G114" s="61" t="s">
        <v>0</v>
      </c>
      <c r="H114" s="61" t="s">
        <v>10</v>
      </c>
      <c r="I114" s="62" t="s">
        <v>554</v>
      </c>
      <c r="K114" s="25"/>
      <c r="L114" s="63">
        <f t="shared" si="1"/>
        <v>0</v>
      </c>
      <c r="M114" s="32"/>
    </row>
    <row r="115" spans="1:13" ht="57" customHeight="1">
      <c r="A115" s="57">
        <v>112</v>
      </c>
      <c r="B115" s="64"/>
      <c r="C115" s="65"/>
      <c r="D115" s="60" t="s">
        <v>130</v>
      </c>
      <c r="E115" s="27">
        <v>269</v>
      </c>
      <c r="F115" s="61" t="s">
        <v>45</v>
      </c>
      <c r="G115" s="61" t="s">
        <v>0</v>
      </c>
      <c r="H115" s="61" t="s">
        <v>10</v>
      </c>
      <c r="I115" s="62" t="s">
        <v>554</v>
      </c>
      <c r="K115" s="25"/>
      <c r="L115" s="63">
        <f t="shared" si="1"/>
        <v>0</v>
      </c>
      <c r="M115" s="32"/>
    </row>
    <row r="116" spans="1:13" ht="57" customHeight="1">
      <c r="A116" s="57">
        <v>113</v>
      </c>
      <c r="B116" s="58" t="s">
        <v>756</v>
      </c>
      <c r="C116" s="65"/>
      <c r="D116" s="60" t="s">
        <v>127</v>
      </c>
      <c r="E116" s="27">
        <v>199</v>
      </c>
      <c r="F116" s="61" t="s">
        <v>45</v>
      </c>
      <c r="G116" s="61" t="s">
        <v>2</v>
      </c>
      <c r="H116" s="61" t="s">
        <v>10</v>
      </c>
      <c r="I116" s="62" t="s">
        <v>554</v>
      </c>
      <c r="K116" s="25"/>
      <c r="L116" s="63">
        <f t="shared" si="1"/>
        <v>0</v>
      </c>
      <c r="M116" s="32"/>
    </row>
    <row r="117" spans="1:13" ht="57" customHeight="1">
      <c r="A117" s="57">
        <v>114</v>
      </c>
      <c r="B117" s="58" t="s">
        <v>756</v>
      </c>
      <c r="C117" s="65"/>
      <c r="D117" s="60" t="s">
        <v>115</v>
      </c>
      <c r="E117" s="27">
        <v>169</v>
      </c>
      <c r="F117" s="61" t="s">
        <v>45</v>
      </c>
      <c r="G117" s="61" t="s">
        <v>1</v>
      </c>
      <c r="H117" s="61" t="s">
        <v>10</v>
      </c>
      <c r="I117" s="62" t="s">
        <v>554</v>
      </c>
      <c r="K117" s="25"/>
      <c r="L117" s="63">
        <f t="shared" si="1"/>
        <v>0</v>
      </c>
      <c r="M117" s="32"/>
    </row>
    <row r="118" spans="1:13" ht="57" customHeight="1">
      <c r="A118" s="57">
        <v>115</v>
      </c>
      <c r="B118" s="58" t="s">
        <v>756</v>
      </c>
      <c r="C118" s="65"/>
      <c r="D118" s="60" t="s">
        <v>114</v>
      </c>
      <c r="E118" s="27">
        <v>169</v>
      </c>
      <c r="F118" s="61" t="s">
        <v>45</v>
      </c>
      <c r="G118" s="61" t="s">
        <v>1</v>
      </c>
      <c r="H118" s="61" t="s">
        <v>10</v>
      </c>
      <c r="I118" s="62" t="s">
        <v>554</v>
      </c>
      <c r="K118" s="25"/>
      <c r="L118" s="63">
        <f t="shared" si="1"/>
        <v>0</v>
      </c>
      <c r="M118" s="32"/>
    </row>
    <row r="119" spans="1:13" ht="57" customHeight="1">
      <c r="A119" s="57">
        <v>116</v>
      </c>
      <c r="B119" s="58" t="s">
        <v>756</v>
      </c>
      <c r="C119" s="65"/>
      <c r="D119" s="60" t="s">
        <v>113</v>
      </c>
      <c r="E119" s="27">
        <v>169</v>
      </c>
      <c r="F119" s="61" t="s">
        <v>45</v>
      </c>
      <c r="G119" s="61" t="s">
        <v>1</v>
      </c>
      <c r="H119" s="61" t="s">
        <v>10</v>
      </c>
      <c r="I119" s="62" t="s">
        <v>554</v>
      </c>
      <c r="K119" s="25"/>
      <c r="L119" s="63">
        <f t="shared" si="1"/>
        <v>0</v>
      </c>
      <c r="M119" s="32"/>
    </row>
    <row r="120" spans="1:13" ht="57" customHeight="1">
      <c r="A120" s="57">
        <v>117</v>
      </c>
      <c r="B120" s="64"/>
      <c r="C120" s="65"/>
      <c r="D120" s="60" t="s">
        <v>241</v>
      </c>
      <c r="E120" s="27">
        <v>79</v>
      </c>
      <c r="F120" s="61" t="s">
        <v>303</v>
      </c>
      <c r="G120" s="61" t="s">
        <v>0</v>
      </c>
      <c r="H120" s="61" t="s">
        <v>10</v>
      </c>
      <c r="I120" s="62" t="s">
        <v>554</v>
      </c>
      <c r="K120" s="25"/>
      <c r="L120" s="63">
        <f t="shared" si="1"/>
        <v>0</v>
      </c>
      <c r="M120" s="32"/>
    </row>
    <row r="121" spans="1:13" ht="57" customHeight="1">
      <c r="A121" s="57">
        <v>118</v>
      </c>
      <c r="B121" s="64"/>
      <c r="C121" s="65"/>
      <c r="D121" s="60" t="s">
        <v>256</v>
      </c>
      <c r="E121" s="27">
        <v>129</v>
      </c>
      <c r="F121" s="61" t="s">
        <v>303</v>
      </c>
      <c r="G121" s="61" t="s">
        <v>2</v>
      </c>
      <c r="H121" s="61" t="s">
        <v>10</v>
      </c>
      <c r="I121" s="62" t="s">
        <v>554</v>
      </c>
      <c r="K121" s="25"/>
      <c r="L121" s="63">
        <f t="shared" si="1"/>
        <v>0</v>
      </c>
      <c r="M121" s="32"/>
    </row>
    <row r="122" spans="1:13" ht="57" customHeight="1">
      <c r="A122" s="57">
        <v>119</v>
      </c>
      <c r="B122" s="64"/>
      <c r="C122" s="65"/>
      <c r="D122" s="60" t="s">
        <v>279</v>
      </c>
      <c r="E122" s="27">
        <v>89</v>
      </c>
      <c r="F122" s="61" t="s">
        <v>303</v>
      </c>
      <c r="G122" s="61" t="s">
        <v>1</v>
      </c>
      <c r="H122" s="61" t="s">
        <v>10</v>
      </c>
      <c r="I122" s="62" t="s">
        <v>554</v>
      </c>
      <c r="K122" s="25"/>
      <c r="L122" s="63">
        <f t="shared" si="1"/>
        <v>0</v>
      </c>
      <c r="M122" s="32"/>
    </row>
    <row r="123" spans="1:13" ht="57" customHeight="1">
      <c r="A123" s="57">
        <v>120</v>
      </c>
      <c r="B123" s="64"/>
      <c r="C123" s="65"/>
      <c r="D123" s="60" t="s">
        <v>280</v>
      </c>
      <c r="E123" s="27">
        <v>89</v>
      </c>
      <c r="F123" s="61" t="s">
        <v>303</v>
      </c>
      <c r="G123" s="61" t="s">
        <v>1</v>
      </c>
      <c r="H123" s="61" t="s">
        <v>10</v>
      </c>
      <c r="I123" s="62" t="s">
        <v>554</v>
      </c>
      <c r="K123" s="25"/>
      <c r="L123" s="63">
        <f t="shared" si="1"/>
        <v>0</v>
      </c>
      <c r="M123" s="32"/>
    </row>
    <row r="124" spans="1:13" ht="57" customHeight="1">
      <c r="A124" s="57">
        <v>121</v>
      </c>
      <c r="B124" s="64"/>
      <c r="C124" s="65"/>
      <c r="D124" s="60" t="s">
        <v>281</v>
      </c>
      <c r="E124" s="27">
        <v>89</v>
      </c>
      <c r="F124" s="61" t="s">
        <v>303</v>
      </c>
      <c r="G124" s="61" t="s">
        <v>1</v>
      </c>
      <c r="H124" s="61" t="s">
        <v>10</v>
      </c>
      <c r="I124" s="62" t="s">
        <v>554</v>
      </c>
      <c r="K124" s="25"/>
      <c r="L124" s="63">
        <f t="shared" si="1"/>
        <v>0</v>
      </c>
      <c r="M124" s="32"/>
    </row>
    <row r="125" spans="1:13" ht="57" customHeight="1">
      <c r="A125" s="57">
        <v>122</v>
      </c>
      <c r="B125" s="64"/>
      <c r="C125" s="65"/>
      <c r="D125" s="60" t="s">
        <v>134</v>
      </c>
      <c r="E125" s="27">
        <v>229</v>
      </c>
      <c r="F125" s="61" t="s">
        <v>47</v>
      </c>
      <c r="G125" s="61" t="s">
        <v>0</v>
      </c>
      <c r="H125" s="61" t="s">
        <v>10</v>
      </c>
      <c r="I125" s="62" t="s">
        <v>554</v>
      </c>
      <c r="K125" s="25"/>
      <c r="L125" s="63">
        <f t="shared" si="1"/>
        <v>0</v>
      </c>
      <c r="M125" s="32"/>
    </row>
    <row r="126" spans="1:13" ht="57" customHeight="1">
      <c r="A126" s="57">
        <v>123</v>
      </c>
      <c r="B126" s="58" t="s">
        <v>756</v>
      </c>
      <c r="C126" s="65"/>
      <c r="D126" s="60" t="s">
        <v>121</v>
      </c>
      <c r="E126" s="27">
        <v>199</v>
      </c>
      <c r="F126" s="61" t="s">
        <v>47</v>
      </c>
      <c r="G126" s="61" t="s">
        <v>1</v>
      </c>
      <c r="H126" s="61" t="s">
        <v>10</v>
      </c>
      <c r="I126" s="62" t="s">
        <v>554</v>
      </c>
      <c r="K126" s="25"/>
      <c r="L126" s="63">
        <f t="shared" si="1"/>
        <v>0</v>
      </c>
      <c r="M126" s="32"/>
    </row>
    <row r="127" spans="1:13" ht="57" customHeight="1">
      <c r="A127" s="57">
        <v>124</v>
      </c>
      <c r="B127" s="58" t="s">
        <v>756</v>
      </c>
      <c r="C127" s="65"/>
      <c r="D127" s="60" t="s">
        <v>120</v>
      </c>
      <c r="E127" s="27">
        <v>199</v>
      </c>
      <c r="F127" s="61" t="s">
        <v>47</v>
      </c>
      <c r="G127" s="61" t="s">
        <v>1</v>
      </c>
      <c r="H127" s="61" t="s">
        <v>10</v>
      </c>
      <c r="I127" s="62" t="s">
        <v>554</v>
      </c>
      <c r="K127" s="25"/>
      <c r="L127" s="63">
        <f t="shared" si="1"/>
        <v>0</v>
      </c>
      <c r="M127" s="32"/>
    </row>
    <row r="128" spans="1:13" ht="57" customHeight="1">
      <c r="A128" s="57">
        <v>125</v>
      </c>
      <c r="B128" s="58" t="s">
        <v>756</v>
      </c>
      <c r="C128" s="59"/>
      <c r="D128" s="60" t="s">
        <v>119</v>
      </c>
      <c r="E128" s="27">
        <v>199</v>
      </c>
      <c r="F128" s="61" t="s">
        <v>47</v>
      </c>
      <c r="G128" s="61" t="s">
        <v>1</v>
      </c>
      <c r="H128" s="61" t="s">
        <v>10</v>
      </c>
      <c r="I128" s="62" t="s">
        <v>554</v>
      </c>
      <c r="K128" s="25"/>
      <c r="L128" s="63">
        <f t="shared" si="1"/>
        <v>0</v>
      </c>
      <c r="M128" s="32"/>
    </row>
    <row r="129" spans="1:13" ht="57" customHeight="1">
      <c r="A129" s="57">
        <v>126</v>
      </c>
      <c r="B129" s="58" t="s">
        <v>756</v>
      </c>
      <c r="C129" s="59"/>
      <c r="D129" s="60" t="s">
        <v>349</v>
      </c>
      <c r="E129" s="27">
        <v>599</v>
      </c>
      <c r="F129" s="61" t="s">
        <v>47</v>
      </c>
      <c r="G129" s="61" t="s">
        <v>3</v>
      </c>
      <c r="H129" s="61" t="s">
        <v>10</v>
      </c>
      <c r="I129" s="62" t="s">
        <v>554</v>
      </c>
      <c r="K129" s="25"/>
      <c r="L129" s="63">
        <f t="shared" si="1"/>
        <v>0</v>
      </c>
      <c r="M129" s="32"/>
    </row>
    <row r="130" spans="1:13" ht="57" customHeight="1">
      <c r="A130" s="57">
        <v>127</v>
      </c>
      <c r="B130" s="58" t="s">
        <v>756</v>
      </c>
      <c r="C130" s="59"/>
      <c r="D130" s="60" t="s">
        <v>350</v>
      </c>
      <c r="E130" s="27">
        <v>599</v>
      </c>
      <c r="F130" s="61" t="s">
        <v>47</v>
      </c>
      <c r="G130" s="61" t="s">
        <v>3</v>
      </c>
      <c r="H130" s="61" t="s">
        <v>10</v>
      </c>
      <c r="I130" s="62" t="s">
        <v>554</v>
      </c>
      <c r="K130" s="25"/>
      <c r="L130" s="63">
        <f t="shared" si="1"/>
        <v>0</v>
      </c>
      <c r="M130" s="32"/>
    </row>
    <row r="131" spans="1:13" ht="57" customHeight="1">
      <c r="A131" s="57">
        <v>128</v>
      </c>
      <c r="B131" s="58" t="s">
        <v>756</v>
      </c>
      <c r="C131" s="59"/>
      <c r="D131" s="60" t="s">
        <v>351</v>
      </c>
      <c r="E131" s="27">
        <v>599</v>
      </c>
      <c r="F131" s="61" t="s">
        <v>47</v>
      </c>
      <c r="G131" s="61" t="s">
        <v>3</v>
      </c>
      <c r="H131" s="61" t="s">
        <v>10</v>
      </c>
      <c r="I131" s="62" t="s">
        <v>554</v>
      </c>
      <c r="K131" s="25"/>
      <c r="L131" s="63">
        <f t="shared" si="1"/>
        <v>0</v>
      </c>
      <c r="M131" s="32"/>
    </row>
    <row r="132" spans="1:13" ht="57" customHeight="1">
      <c r="A132" s="57">
        <v>129</v>
      </c>
      <c r="B132" s="58" t="s">
        <v>756</v>
      </c>
      <c r="C132" s="59"/>
      <c r="D132" s="60" t="s">
        <v>467</v>
      </c>
      <c r="E132" s="27">
        <v>129</v>
      </c>
      <c r="F132" s="61" t="s">
        <v>490</v>
      </c>
      <c r="G132" s="61" t="s">
        <v>0</v>
      </c>
      <c r="H132" s="61" t="s">
        <v>505</v>
      </c>
      <c r="I132" s="62" t="s">
        <v>554</v>
      </c>
      <c r="K132" s="25"/>
      <c r="L132" s="63">
        <f t="shared" si="1"/>
        <v>0</v>
      </c>
      <c r="M132" s="32"/>
    </row>
    <row r="133" spans="1:13" ht="57" customHeight="1">
      <c r="A133" s="57">
        <v>130</v>
      </c>
      <c r="B133" s="58" t="s">
        <v>756</v>
      </c>
      <c r="C133" s="59"/>
      <c r="D133" s="60" t="s">
        <v>468</v>
      </c>
      <c r="E133" s="27">
        <v>99</v>
      </c>
      <c r="F133" s="61" t="s">
        <v>490</v>
      </c>
      <c r="G133" s="61" t="s">
        <v>2</v>
      </c>
      <c r="H133" s="61" t="s">
        <v>505</v>
      </c>
      <c r="I133" s="62" t="s">
        <v>554</v>
      </c>
      <c r="K133" s="25"/>
      <c r="L133" s="63">
        <f t="shared" ref="L133:L196" si="2">K133*E133</f>
        <v>0</v>
      </c>
      <c r="M133" s="32"/>
    </row>
    <row r="134" spans="1:13" ht="57" customHeight="1">
      <c r="A134" s="57">
        <v>131</v>
      </c>
      <c r="B134" s="58" t="s">
        <v>756</v>
      </c>
      <c r="C134" s="59"/>
      <c r="D134" s="60" t="s">
        <v>469</v>
      </c>
      <c r="E134" s="27">
        <v>119</v>
      </c>
      <c r="F134" s="61" t="s">
        <v>491</v>
      </c>
      <c r="G134" s="61" t="s">
        <v>0</v>
      </c>
      <c r="H134" s="61" t="s">
        <v>506</v>
      </c>
      <c r="I134" s="62" t="s">
        <v>554</v>
      </c>
      <c r="K134" s="25"/>
      <c r="L134" s="63">
        <f t="shared" si="2"/>
        <v>0</v>
      </c>
      <c r="M134" s="32"/>
    </row>
    <row r="135" spans="1:13" ht="57" customHeight="1">
      <c r="A135" s="57">
        <v>132</v>
      </c>
      <c r="B135" s="58" t="s">
        <v>756</v>
      </c>
      <c r="C135" s="59"/>
      <c r="D135" s="60" t="s">
        <v>470</v>
      </c>
      <c r="E135" s="27">
        <v>49</v>
      </c>
      <c r="F135" s="61" t="s">
        <v>491</v>
      </c>
      <c r="G135" s="61" t="s">
        <v>2</v>
      </c>
      <c r="H135" s="61" t="s">
        <v>507</v>
      </c>
      <c r="I135" s="62" t="s">
        <v>554</v>
      </c>
      <c r="K135" s="25"/>
      <c r="L135" s="63">
        <f t="shared" si="2"/>
        <v>0</v>
      </c>
      <c r="M135" s="32"/>
    </row>
    <row r="136" spans="1:13" ht="57" customHeight="1">
      <c r="A136" s="57">
        <v>133</v>
      </c>
      <c r="B136" s="58" t="s">
        <v>756</v>
      </c>
      <c r="C136" s="59"/>
      <c r="D136" s="60" t="s">
        <v>454</v>
      </c>
      <c r="E136" s="27">
        <v>119</v>
      </c>
      <c r="F136" s="61" t="s">
        <v>484</v>
      </c>
      <c r="G136" s="61" t="s">
        <v>0</v>
      </c>
      <c r="H136" s="61" t="s">
        <v>499</v>
      </c>
      <c r="I136" s="62" t="s">
        <v>554</v>
      </c>
      <c r="K136" s="25"/>
      <c r="L136" s="63">
        <f t="shared" si="2"/>
        <v>0</v>
      </c>
      <c r="M136" s="32"/>
    </row>
    <row r="137" spans="1:13" ht="57" customHeight="1">
      <c r="A137" s="57">
        <v>134</v>
      </c>
      <c r="B137" s="58" t="s">
        <v>756</v>
      </c>
      <c r="C137" s="59"/>
      <c r="D137" s="60" t="s">
        <v>455</v>
      </c>
      <c r="E137" s="27">
        <v>69</v>
      </c>
      <c r="F137" s="61" t="s">
        <v>484</v>
      </c>
      <c r="G137" s="61" t="s">
        <v>2</v>
      </c>
      <c r="H137" s="61" t="s">
        <v>499</v>
      </c>
      <c r="I137" s="62" t="s">
        <v>554</v>
      </c>
      <c r="K137" s="25"/>
      <c r="L137" s="63">
        <f t="shared" si="2"/>
        <v>0</v>
      </c>
      <c r="M137" s="32"/>
    </row>
    <row r="138" spans="1:13" ht="57" customHeight="1">
      <c r="A138" s="57">
        <v>135</v>
      </c>
      <c r="B138" s="58" t="s">
        <v>756</v>
      </c>
      <c r="C138" s="59"/>
      <c r="D138" s="60" t="s">
        <v>456</v>
      </c>
      <c r="E138" s="27">
        <v>149</v>
      </c>
      <c r="F138" s="61" t="s">
        <v>484</v>
      </c>
      <c r="G138" s="61" t="s">
        <v>1</v>
      </c>
      <c r="H138" s="61" t="s">
        <v>499</v>
      </c>
      <c r="I138" s="62" t="s">
        <v>554</v>
      </c>
      <c r="K138" s="25"/>
      <c r="L138" s="63">
        <f t="shared" si="2"/>
        <v>0</v>
      </c>
      <c r="M138" s="32"/>
    </row>
    <row r="139" spans="1:13" ht="57" customHeight="1">
      <c r="A139" s="57">
        <v>136</v>
      </c>
      <c r="B139" s="58" t="s">
        <v>756</v>
      </c>
      <c r="C139" s="59"/>
      <c r="D139" s="60" t="s">
        <v>457</v>
      </c>
      <c r="E139" s="27">
        <v>149</v>
      </c>
      <c r="F139" s="61" t="s">
        <v>484</v>
      </c>
      <c r="G139" s="61" t="s">
        <v>1</v>
      </c>
      <c r="H139" s="61" t="s">
        <v>499</v>
      </c>
      <c r="I139" s="62" t="s">
        <v>554</v>
      </c>
      <c r="K139" s="25"/>
      <c r="L139" s="63">
        <f t="shared" si="2"/>
        <v>0</v>
      </c>
      <c r="M139" s="32"/>
    </row>
    <row r="140" spans="1:13" ht="57" customHeight="1">
      <c r="A140" s="57">
        <v>137</v>
      </c>
      <c r="B140" s="58" t="s">
        <v>756</v>
      </c>
      <c r="C140" s="59"/>
      <c r="D140" s="60" t="s">
        <v>458</v>
      </c>
      <c r="E140" s="27">
        <v>149</v>
      </c>
      <c r="F140" s="61" t="s">
        <v>484</v>
      </c>
      <c r="G140" s="61" t="s">
        <v>1</v>
      </c>
      <c r="H140" s="61" t="s">
        <v>499</v>
      </c>
      <c r="I140" s="62" t="s">
        <v>554</v>
      </c>
      <c r="K140" s="25"/>
      <c r="L140" s="63">
        <f t="shared" si="2"/>
        <v>0</v>
      </c>
      <c r="M140" s="32"/>
    </row>
    <row r="141" spans="1:13" ht="57" customHeight="1">
      <c r="A141" s="57">
        <v>138</v>
      </c>
      <c r="B141" s="58" t="s">
        <v>756</v>
      </c>
      <c r="C141" s="59"/>
      <c r="D141" s="60" t="s">
        <v>374</v>
      </c>
      <c r="E141" s="27">
        <v>149</v>
      </c>
      <c r="F141" s="61" t="s">
        <v>397</v>
      </c>
      <c r="G141" s="61" t="s">
        <v>0</v>
      </c>
      <c r="H141" s="61" t="s">
        <v>415</v>
      </c>
      <c r="I141" s="62" t="s">
        <v>554</v>
      </c>
      <c r="K141" s="25"/>
      <c r="L141" s="63">
        <f t="shared" si="2"/>
        <v>0</v>
      </c>
      <c r="M141" s="32"/>
    </row>
    <row r="142" spans="1:13" ht="57" customHeight="1">
      <c r="A142" s="57">
        <v>139</v>
      </c>
      <c r="B142" s="58" t="s">
        <v>756</v>
      </c>
      <c r="C142" s="59"/>
      <c r="D142" s="60" t="s">
        <v>373</v>
      </c>
      <c r="E142" s="27">
        <v>119</v>
      </c>
      <c r="F142" s="61" t="s">
        <v>397</v>
      </c>
      <c r="G142" s="61" t="s">
        <v>2</v>
      </c>
      <c r="H142" s="61" t="s">
        <v>415</v>
      </c>
      <c r="I142" s="62" t="s">
        <v>554</v>
      </c>
      <c r="K142" s="25"/>
      <c r="L142" s="63">
        <f t="shared" si="2"/>
        <v>0</v>
      </c>
      <c r="M142" s="32"/>
    </row>
    <row r="143" spans="1:13" ht="57" customHeight="1">
      <c r="A143" s="57">
        <v>140</v>
      </c>
      <c r="B143" s="64"/>
      <c r="C143" s="59"/>
      <c r="D143" s="60" t="s">
        <v>365</v>
      </c>
      <c r="E143" s="27">
        <v>79</v>
      </c>
      <c r="F143" s="61" t="s">
        <v>233</v>
      </c>
      <c r="G143" s="61" t="s">
        <v>0</v>
      </c>
      <c r="H143" s="61" t="s">
        <v>411</v>
      </c>
      <c r="I143" s="62" t="s">
        <v>554</v>
      </c>
      <c r="K143" s="25"/>
      <c r="L143" s="63">
        <f t="shared" si="2"/>
        <v>0</v>
      </c>
      <c r="M143" s="32"/>
    </row>
    <row r="144" spans="1:13" ht="57" customHeight="1">
      <c r="A144" s="57">
        <v>141</v>
      </c>
      <c r="B144" s="64"/>
      <c r="C144" s="59"/>
      <c r="D144" s="60" t="s">
        <v>364</v>
      </c>
      <c r="E144" s="27">
        <v>79</v>
      </c>
      <c r="F144" s="61" t="s">
        <v>233</v>
      </c>
      <c r="G144" s="61" t="s">
        <v>2</v>
      </c>
      <c r="H144" s="61" t="s">
        <v>411</v>
      </c>
      <c r="I144" s="62" t="s">
        <v>554</v>
      </c>
      <c r="K144" s="25"/>
      <c r="L144" s="63">
        <f t="shared" si="2"/>
        <v>0</v>
      </c>
      <c r="M144" s="32"/>
    </row>
    <row r="145" spans="1:13" ht="57" customHeight="1">
      <c r="A145" s="57">
        <v>142</v>
      </c>
      <c r="B145" s="64"/>
      <c r="C145" s="68"/>
      <c r="D145" s="60" t="s">
        <v>758</v>
      </c>
      <c r="E145" s="27">
        <v>89</v>
      </c>
      <c r="F145" s="61" t="s">
        <v>816</v>
      </c>
      <c r="G145" s="61" t="s">
        <v>2</v>
      </c>
      <c r="H145" s="61" t="s">
        <v>817</v>
      </c>
      <c r="I145" s="62" t="s">
        <v>554</v>
      </c>
      <c r="K145" s="25"/>
      <c r="L145" s="63">
        <f t="shared" si="2"/>
        <v>0</v>
      </c>
      <c r="M145" s="32"/>
    </row>
    <row r="146" spans="1:13" ht="57" customHeight="1">
      <c r="A146" s="57">
        <v>143</v>
      </c>
      <c r="B146" s="64"/>
      <c r="C146" s="68"/>
      <c r="D146" s="60" t="s">
        <v>759</v>
      </c>
      <c r="E146" s="27">
        <v>149</v>
      </c>
      <c r="F146" s="61" t="s">
        <v>816</v>
      </c>
      <c r="G146" s="61" t="s">
        <v>0</v>
      </c>
      <c r="H146" s="61" t="s">
        <v>817</v>
      </c>
      <c r="I146" s="62" t="s">
        <v>554</v>
      </c>
      <c r="K146" s="25"/>
      <c r="L146" s="63">
        <f t="shared" si="2"/>
        <v>0</v>
      </c>
      <c r="M146" s="32"/>
    </row>
    <row r="147" spans="1:13" ht="57" customHeight="1">
      <c r="A147" s="57">
        <v>144</v>
      </c>
      <c r="B147" s="64"/>
      <c r="C147" s="68"/>
      <c r="D147" s="60" t="s">
        <v>771</v>
      </c>
      <c r="E147" s="27">
        <v>179</v>
      </c>
      <c r="F147" s="61" t="s">
        <v>827</v>
      </c>
      <c r="G147" s="61" t="s">
        <v>0</v>
      </c>
      <c r="H147" s="61" t="s">
        <v>828</v>
      </c>
      <c r="I147" s="62" t="s">
        <v>554</v>
      </c>
      <c r="K147" s="25"/>
      <c r="L147" s="63">
        <f t="shared" si="2"/>
        <v>0</v>
      </c>
      <c r="M147" s="32"/>
    </row>
    <row r="148" spans="1:13" ht="57" customHeight="1">
      <c r="A148" s="57">
        <v>145</v>
      </c>
      <c r="B148" s="64"/>
      <c r="C148" s="68"/>
      <c r="D148" s="60" t="s">
        <v>772</v>
      </c>
      <c r="E148" s="27">
        <v>99</v>
      </c>
      <c r="F148" s="61" t="s">
        <v>827</v>
      </c>
      <c r="G148" s="61" t="s">
        <v>2</v>
      </c>
      <c r="H148" s="61" t="s">
        <v>828</v>
      </c>
      <c r="I148" s="62" t="s">
        <v>554</v>
      </c>
      <c r="K148" s="25"/>
      <c r="L148" s="63">
        <f t="shared" si="2"/>
        <v>0</v>
      </c>
      <c r="M148" s="32"/>
    </row>
    <row r="149" spans="1:13" ht="57" customHeight="1">
      <c r="A149" s="57">
        <v>146</v>
      </c>
      <c r="B149" s="64"/>
      <c r="C149" s="68"/>
      <c r="D149" s="60" t="s">
        <v>773</v>
      </c>
      <c r="E149" s="27">
        <v>99</v>
      </c>
      <c r="F149" s="61" t="s">
        <v>827</v>
      </c>
      <c r="G149" s="61" t="s">
        <v>1</v>
      </c>
      <c r="H149" s="61" t="s">
        <v>828</v>
      </c>
      <c r="I149" s="62" t="s">
        <v>554</v>
      </c>
      <c r="K149" s="25"/>
      <c r="L149" s="63">
        <f t="shared" si="2"/>
        <v>0</v>
      </c>
      <c r="M149" s="32"/>
    </row>
    <row r="150" spans="1:13" ht="57" customHeight="1">
      <c r="A150" s="57">
        <v>147</v>
      </c>
      <c r="B150" s="64"/>
      <c r="C150" s="68"/>
      <c r="D150" s="60" t="s">
        <v>774</v>
      </c>
      <c r="E150" s="27">
        <v>99</v>
      </c>
      <c r="F150" s="61" t="s">
        <v>827</v>
      </c>
      <c r="G150" s="61" t="s">
        <v>1</v>
      </c>
      <c r="H150" s="61" t="s">
        <v>828</v>
      </c>
      <c r="I150" s="62" t="s">
        <v>554</v>
      </c>
      <c r="K150" s="25"/>
      <c r="L150" s="63">
        <f t="shared" si="2"/>
        <v>0</v>
      </c>
      <c r="M150" s="32"/>
    </row>
    <row r="151" spans="1:13" ht="57" customHeight="1">
      <c r="A151" s="57">
        <v>148</v>
      </c>
      <c r="B151" s="64"/>
      <c r="C151" s="68"/>
      <c r="D151" s="60" t="s">
        <v>775</v>
      </c>
      <c r="E151" s="27">
        <v>99</v>
      </c>
      <c r="F151" s="61" t="s">
        <v>827</v>
      </c>
      <c r="G151" s="61" t="s">
        <v>1</v>
      </c>
      <c r="H151" s="61" t="s">
        <v>828</v>
      </c>
      <c r="I151" s="62" t="s">
        <v>554</v>
      </c>
      <c r="K151" s="25"/>
      <c r="L151" s="63">
        <f t="shared" si="2"/>
        <v>0</v>
      </c>
      <c r="M151" s="32"/>
    </row>
    <row r="152" spans="1:13" ht="57" customHeight="1">
      <c r="A152" s="57">
        <v>149</v>
      </c>
      <c r="B152" s="58" t="s">
        <v>756</v>
      </c>
      <c r="C152" s="59"/>
      <c r="D152" s="60" t="s">
        <v>182</v>
      </c>
      <c r="E152" s="27">
        <v>159</v>
      </c>
      <c r="F152" s="61" t="s">
        <v>50</v>
      </c>
      <c r="G152" s="61" t="s">
        <v>0</v>
      </c>
      <c r="H152" s="61" t="s">
        <v>12</v>
      </c>
      <c r="I152" s="62" t="s">
        <v>557</v>
      </c>
      <c r="K152" s="25"/>
      <c r="L152" s="63">
        <f t="shared" si="2"/>
        <v>0</v>
      </c>
      <c r="M152" s="32"/>
    </row>
    <row r="153" spans="1:13" ht="57" customHeight="1">
      <c r="A153" s="57">
        <v>150</v>
      </c>
      <c r="B153" s="64"/>
      <c r="C153" s="59"/>
      <c r="D153" s="60" t="s">
        <v>183</v>
      </c>
      <c r="E153" s="27">
        <v>199</v>
      </c>
      <c r="F153" s="61" t="s">
        <v>49</v>
      </c>
      <c r="G153" s="61" t="s">
        <v>0</v>
      </c>
      <c r="H153" s="61" t="s">
        <v>12</v>
      </c>
      <c r="I153" s="62" t="s">
        <v>557</v>
      </c>
      <c r="K153" s="25"/>
      <c r="L153" s="63">
        <f t="shared" si="2"/>
        <v>0</v>
      </c>
      <c r="M153" s="32"/>
    </row>
    <row r="154" spans="1:13" ht="57" customHeight="1">
      <c r="A154" s="57">
        <v>151</v>
      </c>
      <c r="B154" s="64"/>
      <c r="C154" s="59"/>
      <c r="D154" s="60" t="s">
        <v>255</v>
      </c>
      <c r="E154" s="27">
        <v>189</v>
      </c>
      <c r="F154" s="61" t="s">
        <v>49</v>
      </c>
      <c r="G154" s="61" t="s">
        <v>2</v>
      </c>
      <c r="H154" s="61" t="s">
        <v>12</v>
      </c>
      <c r="I154" s="62" t="s">
        <v>557</v>
      </c>
      <c r="K154" s="25"/>
      <c r="L154" s="63">
        <f t="shared" si="2"/>
        <v>0</v>
      </c>
      <c r="M154" s="32"/>
    </row>
    <row r="155" spans="1:13" ht="57" customHeight="1">
      <c r="A155" s="57">
        <v>152</v>
      </c>
      <c r="B155" s="64"/>
      <c r="C155" s="59"/>
      <c r="D155" s="60" t="s">
        <v>181</v>
      </c>
      <c r="E155" s="27">
        <v>279</v>
      </c>
      <c r="F155" s="61" t="s">
        <v>49</v>
      </c>
      <c r="G155" s="61" t="s">
        <v>1</v>
      </c>
      <c r="H155" s="61" t="s">
        <v>12</v>
      </c>
      <c r="I155" s="62" t="s">
        <v>557</v>
      </c>
      <c r="K155" s="25"/>
      <c r="L155" s="63">
        <f t="shared" si="2"/>
        <v>0</v>
      </c>
      <c r="M155" s="32"/>
    </row>
    <row r="156" spans="1:13" ht="57" customHeight="1">
      <c r="A156" s="57">
        <v>153</v>
      </c>
      <c r="B156" s="64"/>
      <c r="C156" s="59"/>
      <c r="D156" s="60" t="s">
        <v>180</v>
      </c>
      <c r="E156" s="27">
        <v>279</v>
      </c>
      <c r="F156" s="61" t="s">
        <v>49</v>
      </c>
      <c r="G156" s="61" t="s">
        <v>1</v>
      </c>
      <c r="H156" s="61" t="s">
        <v>12</v>
      </c>
      <c r="I156" s="62" t="s">
        <v>557</v>
      </c>
      <c r="K156" s="25"/>
      <c r="L156" s="63">
        <f t="shared" si="2"/>
        <v>0</v>
      </c>
      <c r="M156" s="32"/>
    </row>
    <row r="157" spans="1:13" ht="57" customHeight="1">
      <c r="A157" s="57">
        <v>154</v>
      </c>
      <c r="B157" s="64"/>
      <c r="C157" s="59"/>
      <c r="D157" s="60" t="s">
        <v>179</v>
      </c>
      <c r="E157" s="27">
        <v>279</v>
      </c>
      <c r="F157" s="61" t="s">
        <v>49</v>
      </c>
      <c r="G157" s="61" t="s">
        <v>1</v>
      </c>
      <c r="H157" s="61" t="s">
        <v>12</v>
      </c>
      <c r="I157" s="62" t="s">
        <v>557</v>
      </c>
      <c r="K157" s="25"/>
      <c r="L157" s="63">
        <f t="shared" si="2"/>
        <v>0</v>
      </c>
      <c r="M157" s="32"/>
    </row>
    <row r="158" spans="1:13" ht="57" customHeight="1">
      <c r="A158" s="57">
        <v>155</v>
      </c>
      <c r="B158" s="64"/>
      <c r="C158" s="59"/>
      <c r="D158" s="60" t="s">
        <v>352</v>
      </c>
      <c r="E158" s="27">
        <v>1398</v>
      </c>
      <c r="F158" s="61" t="s">
        <v>49</v>
      </c>
      <c r="G158" s="61" t="s">
        <v>3</v>
      </c>
      <c r="H158" s="61" t="s">
        <v>12</v>
      </c>
      <c r="I158" s="62" t="s">
        <v>557</v>
      </c>
      <c r="K158" s="25"/>
      <c r="L158" s="63">
        <f t="shared" si="2"/>
        <v>0</v>
      </c>
      <c r="M158" s="32"/>
    </row>
    <row r="159" spans="1:13" ht="57" customHeight="1">
      <c r="A159" s="57">
        <v>156</v>
      </c>
      <c r="B159" s="64"/>
      <c r="C159" s="59"/>
      <c r="D159" s="60" t="s">
        <v>353</v>
      </c>
      <c r="E159" s="27">
        <v>1398</v>
      </c>
      <c r="F159" s="61" t="s">
        <v>49</v>
      </c>
      <c r="G159" s="61" t="s">
        <v>3</v>
      </c>
      <c r="H159" s="61" t="s">
        <v>12</v>
      </c>
      <c r="I159" s="62" t="s">
        <v>557</v>
      </c>
      <c r="K159" s="25"/>
      <c r="L159" s="63">
        <f t="shared" si="2"/>
        <v>0</v>
      </c>
      <c r="M159" s="32"/>
    </row>
    <row r="160" spans="1:13" ht="57" customHeight="1">
      <c r="A160" s="57">
        <v>157</v>
      </c>
      <c r="B160" s="64"/>
      <c r="C160" s="59"/>
      <c r="D160" s="60" t="s">
        <v>354</v>
      </c>
      <c r="E160" s="27">
        <v>1398</v>
      </c>
      <c r="F160" s="61" t="s">
        <v>49</v>
      </c>
      <c r="G160" s="61" t="s">
        <v>3</v>
      </c>
      <c r="H160" s="61" t="s">
        <v>12</v>
      </c>
      <c r="I160" s="62" t="s">
        <v>557</v>
      </c>
      <c r="K160" s="25"/>
      <c r="L160" s="63">
        <f t="shared" si="2"/>
        <v>0</v>
      </c>
      <c r="M160" s="32"/>
    </row>
    <row r="161" spans="1:13" ht="57" customHeight="1">
      <c r="A161" s="57">
        <v>158</v>
      </c>
      <c r="B161" s="58" t="s">
        <v>756</v>
      </c>
      <c r="C161" s="59"/>
      <c r="D161" s="60" t="s">
        <v>184</v>
      </c>
      <c r="E161" s="27">
        <v>159</v>
      </c>
      <c r="F161" s="61" t="s">
        <v>51</v>
      </c>
      <c r="G161" s="61" t="s">
        <v>0</v>
      </c>
      <c r="H161" s="61" t="s">
        <v>12</v>
      </c>
      <c r="I161" s="62" t="s">
        <v>557</v>
      </c>
      <c r="K161" s="25"/>
      <c r="L161" s="63">
        <f t="shared" si="2"/>
        <v>0</v>
      </c>
      <c r="M161" s="32"/>
    </row>
    <row r="162" spans="1:13" ht="57" customHeight="1">
      <c r="A162" s="57">
        <v>159</v>
      </c>
      <c r="B162" s="64"/>
      <c r="C162" s="59"/>
      <c r="D162" s="60" t="s">
        <v>248</v>
      </c>
      <c r="E162" s="27">
        <v>279</v>
      </c>
      <c r="F162" s="61" t="s">
        <v>309</v>
      </c>
      <c r="G162" s="61" t="s">
        <v>0</v>
      </c>
      <c r="H162" s="61" t="s">
        <v>440</v>
      </c>
      <c r="I162" s="62" t="s">
        <v>557</v>
      </c>
      <c r="K162" s="25"/>
      <c r="L162" s="63">
        <f t="shared" si="2"/>
        <v>0</v>
      </c>
      <c r="M162" s="32"/>
    </row>
    <row r="163" spans="1:13" ht="57" customHeight="1">
      <c r="A163" s="57">
        <v>160</v>
      </c>
      <c r="B163" s="64"/>
      <c r="C163" s="59"/>
      <c r="D163" s="60" t="s">
        <v>551</v>
      </c>
      <c r="E163" s="27">
        <v>119</v>
      </c>
      <c r="F163" s="61" t="s">
        <v>309</v>
      </c>
      <c r="G163" s="61" t="s">
        <v>2</v>
      </c>
      <c r="H163" s="61" t="s">
        <v>440</v>
      </c>
      <c r="I163" s="62" t="s">
        <v>557</v>
      </c>
      <c r="K163" s="25"/>
      <c r="L163" s="63">
        <f t="shared" si="2"/>
        <v>0</v>
      </c>
      <c r="M163" s="32"/>
    </row>
    <row r="164" spans="1:13" ht="57" customHeight="1">
      <c r="A164" s="57">
        <v>161</v>
      </c>
      <c r="B164" s="64"/>
      <c r="C164" s="59"/>
      <c r="D164" s="60" t="s">
        <v>291</v>
      </c>
      <c r="E164" s="27">
        <v>179</v>
      </c>
      <c r="F164" s="61" t="s">
        <v>309</v>
      </c>
      <c r="G164" s="61" t="s">
        <v>1</v>
      </c>
      <c r="H164" s="61" t="s">
        <v>440</v>
      </c>
      <c r="I164" s="62" t="s">
        <v>557</v>
      </c>
      <c r="K164" s="25"/>
      <c r="L164" s="63">
        <f t="shared" si="2"/>
        <v>0</v>
      </c>
      <c r="M164" s="32"/>
    </row>
    <row r="165" spans="1:13" ht="57" customHeight="1">
      <c r="A165" s="57">
        <v>162</v>
      </c>
      <c r="B165" s="64"/>
      <c r="C165" s="59"/>
      <c r="D165" s="60" t="s">
        <v>292</v>
      </c>
      <c r="E165" s="27">
        <v>179</v>
      </c>
      <c r="F165" s="61" t="s">
        <v>309</v>
      </c>
      <c r="G165" s="61" t="s">
        <v>1</v>
      </c>
      <c r="H165" s="61" t="s">
        <v>440</v>
      </c>
      <c r="I165" s="62" t="s">
        <v>557</v>
      </c>
      <c r="K165" s="25"/>
      <c r="L165" s="63">
        <f t="shared" si="2"/>
        <v>0</v>
      </c>
      <c r="M165" s="32"/>
    </row>
    <row r="166" spans="1:13" ht="57" customHeight="1">
      <c r="A166" s="57">
        <v>163</v>
      </c>
      <c r="B166" s="64"/>
      <c r="C166" s="59"/>
      <c r="D166" s="60" t="s">
        <v>293</v>
      </c>
      <c r="E166" s="27">
        <v>179</v>
      </c>
      <c r="F166" s="61" t="s">
        <v>309</v>
      </c>
      <c r="G166" s="61" t="s">
        <v>1</v>
      </c>
      <c r="H166" s="61" t="s">
        <v>440</v>
      </c>
      <c r="I166" s="62" t="s">
        <v>557</v>
      </c>
      <c r="K166" s="25"/>
      <c r="L166" s="63">
        <f t="shared" si="2"/>
        <v>0</v>
      </c>
      <c r="M166" s="32"/>
    </row>
    <row r="167" spans="1:13" ht="57" customHeight="1">
      <c r="A167" s="57">
        <v>164</v>
      </c>
      <c r="B167" s="64"/>
      <c r="C167" s="59"/>
      <c r="D167" s="60" t="s">
        <v>465</v>
      </c>
      <c r="E167" s="27">
        <v>159</v>
      </c>
      <c r="F167" s="61" t="s">
        <v>489</v>
      </c>
      <c r="G167" s="61" t="s">
        <v>0</v>
      </c>
      <c r="H167" s="61" t="s">
        <v>504</v>
      </c>
      <c r="I167" s="62" t="s">
        <v>557</v>
      </c>
      <c r="K167" s="25"/>
      <c r="L167" s="63">
        <f t="shared" si="2"/>
        <v>0</v>
      </c>
      <c r="M167" s="32"/>
    </row>
    <row r="168" spans="1:13" ht="57" customHeight="1">
      <c r="A168" s="57">
        <v>165</v>
      </c>
      <c r="B168" s="64"/>
      <c r="C168" s="59"/>
      <c r="D168" s="60" t="s">
        <v>466</v>
      </c>
      <c r="E168" s="27">
        <v>119</v>
      </c>
      <c r="F168" s="61" t="s">
        <v>489</v>
      </c>
      <c r="G168" s="61" t="s">
        <v>2</v>
      </c>
      <c r="H168" s="61" t="s">
        <v>504</v>
      </c>
      <c r="I168" s="62" t="s">
        <v>557</v>
      </c>
      <c r="K168" s="25"/>
      <c r="L168" s="63">
        <f t="shared" si="2"/>
        <v>0</v>
      </c>
      <c r="M168" s="32"/>
    </row>
    <row r="169" spans="1:13" ht="57" customHeight="1">
      <c r="A169" s="57">
        <v>166</v>
      </c>
      <c r="B169" s="64"/>
      <c r="C169" s="59"/>
      <c r="D169" s="60" t="s">
        <v>460</v>
      </c>
      <c r="E169" s="27">
        <v>299</v>
      </c>
      <c r="F169" s="61" t="s">
        <v>485</v>
      </c>
      <c r="G169" s="61" t="s">
        <v>0</v>
      </c>
      <c r="H169" s="61" t="s">
        <v>500</v>
      </c>
      <c r="I169" s="62" t="s">
        <v>557</v>
      </c>
      <c r="K169" s="25"/>
      <c r="L169" s="63">
        <f t="shared" si="2"/>
        <v>0</v>
      </c>
      <c r="M169" s="32"/>
    </row>
    <row r="170" spans="1:13" ht="57" customHeight="1">
      <c r="A170" s="57">
        <v>167</v>
      </c>
      <c r="B170" s="58" t="s">
        <v>756</v>
      </c>
      <c r="C170" s="59"/>
      <c r="D170" s="60" t="s">
        <v>461</v>
      </c>
      <c r="E170" s="27">
        <v>99</v>
      </c>
      <c r="F170" s="61" t="s">
        <v>485</v>
      </c>
      <c r="G170" s="61" t="s">
        <v>2</v>
      </c>
      <c r="H170" s="61" t="s">
        <v>500</v>
      </c>
      <c r="I170" s="62" t="s">
        <v>557</v>
      </c>
      <c r="K170" s="25"/>
      <c r="L170" s="63">
        <f t="shared" si="2"/>
        <v>0</v>
      </c>
      <c r="M170" s="32"/>
    </row>
    <row r="171" spans="1:13" ht="57" customHeight="1">
      <c r="A171" s="57">
        <v>168</v>
      </c>
      <c r="B171" s="64"/>
      <c r="C171" s="59"/>
      <c r="D171" s="60" t="s">
        <v>84</v>
      </c>
      <c r="E171" s="27">
        <v>99</v>
      </c>
      <c r="F171" s="61" t="s">
        <v>18</v>
      </c>
      <c r="G171" s="61" t="s">
        <v>0</v>
      </c>
      <c r="H171" s="61" t="s">
        <v>7</v>
      </c>
      <c r="I171" s="62" t="s">
        <v>557</v>
      </c>
      <c r="K171" s="25"/>
      <c r="L171" s="63">
        <f t="shared" si="2"/>
        <v>0</v>
      </c>
      <c r="M171" s="32"/>
    </row>
    <row r="172" spans="1:13" ht="57" customHeight="1">
      <c r="A172" s="57">
        <v>169</v>
      </c>
      <c r="B172" s="64"/>
      <c r="C172" s="59"/>
      <c r="D172" s="60" t="s">
        <v>83</v>
      </c>
      <c r="E172" s="27">
        <v>139</v>
      </c>
      <c r="F172" s="61" t="s">
        <v>18</v>
      </c>
      <c r="G172" s="61" t="s">
        <v>2</v>
      </c>
      <c r="H172" s="61" t="s">
        <v>7</v>
      </c>
      <c r="I172" s="62" t="s">
        <v>557</v>
      </c>
      <c r="K172" s="25"/>
      <c r="L172" s="63">
        <f t="shared" si="2"/>
        <v>0</v>
      </c>
      <c r="M172" s="32"/>
    </row>
    <row r="173" spans="1:13" ht="57" customHeight="1">
      <c r="A173" s="57">
        <v>170</v>
      </c>
      <c r="B173" s="58" t="s">
        <v>756</v>
      </c>
      <c r="C173" s="59"/>
      <c r="D173" s="60" t="s">
        <v>82</v>
      </c>
      <c r="E173" s="27">
        <v>109</v>
      </c>
      <c r="F173" s="61" t="s">
        <v>18</v>
      </c>
      <c r="G173" s="61" t="s">
        <v>1</v>
      </c>
      <c r="H173" s="61" t="s">
        <v>7</v>
      </c>
      <c r="I173" s="62" t="s">
        <v>557</v>
      </c>
      <c r="K173" s="25"/>
      <c r="L173" s="63">
        <f t="shared" si="2"/>
        <v>0</v>
      </c>
      <c r="M173" s="32"/>
    </row>
    <row r="174" spans="1:13" ht="57" customHeight="1">
      <c r="A174" s="57">
        <v>171</v>
      </c>
      <c r="B174" s="58" t="s">
        <v>756</v>
      </c>
      <c r="C174" s="59"/>
      <c r="D174" s="60" t="s">
        <v>81</v>
      </c>
      <c r="E174" s="27">
        <v>109</v>
      </c>
      <c r="F174" s="61" t="s">
        <v>18</v>
      </c>
      <c r="G174" s="61" t="s">
        <v>1</v>
      </c>
      <c r="H174" s="61" t="s">
        <v>7</v>
      </c>
      <c r="I174" s="62" t="s">
        <v>557</v>
      </c>
      <c r="K174" s="25"/>
      <c r="L174" s="63">
        <f t="shared" si="2"/>
        <v>0</v>
      </c>
      <c r="M174" s="32"/>
    </row>
    <row r="175" spans="1:13" ht="57" customHeight="1">
      <c r="A175" s="57">
        <v>172</v>
      </c>
      <c r="B175" s="58" t="s">
        <v>756</v>
      </c>
      <c r="C175" s="59"/>
      <c r="D175" s="60" t="s">
        <v>231</v>
      </c>
      <c r="E175" s="27">
        <v>109</v>
      </c>
      <c r="F175" s="61" t="s">
        <v>18</v>
      </c>
      <c r="G175" s="61" t="s">
        <v>1</v>
      </c>
      <c r="H175" s="61" t="s">
        <v>7</v>
      </c>
      <c r="I175" s="62" t="s">
        <v>557</v>
      </c>
      <c r="K175" s="25"/>
      <c r="L175" s="63">
        <f t="shared" si="2"/>
        <v>0</v>
      </c>
      <c r="M175" s="32"/>
    </row>
    <row r="176" spans="1:13" ht="57" customHeight="1">
      <c r="A176" s="57">
        <v>173</v>
      </c>
      <c r="B176" s="64"/>
      <c r="C176" s="59"/>
      <c r="D176" s="60" t="s">
        <v>85</v>
      </c>
      <c r="E176" s="27">
        <v>229</v>
      </c>
      <c r="F176" s="61" t="s">
        <v>43</v>
      </c>
      <c r="G176" s="61" t="s">
        <v>0</v>
      </c>
      <c r="H176" s="61" t="s">
        <v>7</v>
      </c>
      <c r="I176" s="62" t="s">
        <v>557</v>
      </c>
      <c r="K176" s="25"/>
      <c r="L176" s="63">
        <f t="shared" si="2"/>
        <v>0</v>
      </c>
      <c r="M176" s="32"/>
    </row>
    <row r="177" spans="1:13" ht="57" customHeight="1">
      <c r="A177" s="57">
        <v>174</v>
      </c>
      <c r="B177" s="64"/>
      <c r="C177" s="59"/>
      <c r="D177" s="60" t="s">
        <v>528</v>
      </c>
      <c r="E177" s="27">
        <v>79</v>
      </c>
      <c r="F177" s="61" t="s">
        <v>536</v>
      </c>
      <c r="G177" s="61" t="s">
        <v>0</v>
      </c>
      <c r="H177" s="61" t="s">
        <v>542</v>
      </c>
      <c r="I177" s="62" t="s">
        <v>557</v>
      </c>
      <c r="K177" s="25"/>
      <c r="L177" s="63">
        <f t="shared" si="2"/>
        <v>0</v>
      </c>
      <c r="M177" s="32"/>
    </row>
    <row r="178" spans="1:13" ht="57" customHeight="1">
      <c r="A178" s="57">
        <v>175</v>
      </c>
      <c r="B178" s="64"/>
      <c r="C178" s="59"/>
      <c r="D178" s="60" t="s">
        <v>529</v>
      </c>
      <c r="E178" s="27">
        <v>69</v>
      </c>
      <c r="F178" s="61" t="s">
        <v>536</v>
      </c>
      <c r="G178" s="61" t="s">
        <v>2</v>
      </c>
      <c r="H178" s="61" t="s">
        <v>542</v>
      </c>
      <c r="I178" s="62" t="s">
        <v>557</v>
      </c>
      <c r="K178" s="25"/>
      <c r="L178" s="63">
        <f t="shared" si="2"/>
        <v>0</v>
      </c>
      <c r="M178" s="32"/>
    </row>
    <row r="179" spans="1:13" ht="57" customHeight="1">
      <c r="A179" s="57">
        <v>176</v>
      </c>
      <c r="B179" s="58" t="s">
        <v>756</v>
      </c>
      <c r="C179" s="59"/>
      <c r="D179" s="60" t="s">
        <v>95</v>
      </c>
      <c r="E179" s="27">
        <v>179</v>
      </c>
      <c r="F179" s="61" t="s">
        <v>16</v>
      </c>
      <c r="G179" s="61" t="s">
        <v>0</v>
      </c>
      <c r="H179" s="61" t="s">
        <v>57</v>
      </c>
      <c r="I179" s="62" t="s">
        <v>557</v>
      </c>
      <c r="K179" s="25"/>
      <c r="L179" s="63">
        <f t="shared" si="2"/>
        <v>0</v>
      </c>
      <c r="M179" s="32"/>
    </row>
    <row r="180" spans="1:13" ht="57" customHeight="1">
      <c r="A180" s="57">
        <v>177</v>
      </c>
      <c r="B180" s="66"/>
      <c r="C180" s="59"/>
      <c r="D180" s="60" t="s">
        <v>92</v>
      </c>
      <c r="E180" s="27">
        <v>239</v>
      </c>
      <c r="F180" s="61" t="s">
        <v>16</v>
      </c>
      <c r="G180" s="61" t="s">
        <v>1</v>
      </c>
      <c r="H180" s="61" t="s">
        <v>57</v>
      </c>
      <c r="I180" s="62" t="s">
        <v>557</v>
      </c>
      <c r="K180" s="25"/>
      <c r="L180" s="63">
        <f t="shared" si="2"/>
        <v>0</v>
      </c>
      <c r="M180" s="32"/>
    </row>
    <row r="181" spans="1:13" ht="57" customHeight="1">
      <c r="A181" s="57">
        <v>178</v>
      </c>
      <c r="B181" s="66"/>
      <c r="C181" s="59"/>
      <c r="D181" s="60" t="s">
        <v>91</v>
      </c>
      <c r="E181" s="27">
        <v>239</v>
      </c>
      <c r="F181" s="61" t="s">
        <v>16</v>
      </c>
      <c r="G181" s="61" t="s">
        <v>1</v>
      </c>
      <c r="H181" s="61" t="s">
        <v>57</v>
      </c>
      <c r="I181" s="62" t="s">
        <v>557</v>
      </c>
      <c r="K181" s="25"/>
      <c r="L181" s="63">
        <f t="shared" si="2"/>
        <v>0</v>
      </c>
      <c r="M181" s="32"/>
    </row>
    <row r="182" spans="1:13" ht="57" customHeight="1">
      <c r="A182" s="57">
        <v>179</v>
      </c>
      <c r="B182" s="64"/>
      <c r="C182" s="59"/>
      <c r="D182" s="60" t="s">
        <v>90</v>
      </c>
      <c r="E182" s="27">
        <v>239</v>
      </c>
      <c r="F182" s="61" t="s">
        <v>16</v>
      </c>
      <c r="G182" s="61" t="s">
        <v>1</v>
      </c>
      <c r="H182" s="61" t="s">
        <v>57</v>
      </c>
      <c r="I182" s="62" t="s">
        <v>557</v>
      </c>
      <c r="K182" s="25"/>
      <c r="L182" s="63">
        <f t="shared" si="2"/>
        <v>0</v>
      </c>
      <c r="M182" s="32"/>
    </row>
    <row r="183" spans="1:13" ht="57" customHeight="1">
      <c r="A183" s="57">
        <v>180</v>
      </c>
      <c r="B183" s="64"/>
      <c r="C183" s="59"/>
      <c r="D183" s="60" t="s">
        <v>94</v>
      </c>
      <c r="E183" s="27">
        <v>149</v>
      </c>
      <c r="F183" s="61" t="s">
        <v>48</v>
      </c>
      <c r="G183" s="61" t="s">
        <v>0</v>
      </c>
      <c r="H183" s="61" t="s">
        <v>57</v>
      </c>
      <c r="I183" s="62" t="s">
        <v>557</v>
      </c>
      <c r="K183" s="25"/>
      <c r="L183" s="63">
        <f t="shared" si="2"/>
        <v>0</v>
      </c>
      <c r="M183" s="32"/>
    </row>
    <row r="184" spans="1:13" ht="57" customHeight="1">
      <c r="A184" s="57">
        <v>181</v>
      </c>
      <c r="B184" s="64"/>
      <c r="C184" s="59"/>
      <c r="D184" s="60" t="s">
        <v>93</v>
      </c>
      <c r="E184" s="27">
        <v>99</v>
      </c>
      <c r="F184" s="61" t="s">
        <v>48</v>
      </c>
      <c r="G184" s="61" t="s">
        <v>2</v>
      </c>
      <c r="H184" s="61" t="s">
        <v>57</v>
      </c>
      <c r="I184" s="62" t="s">
        <v>557</v>
      </c>
      <c r="K184" s="25"/>
      <c r="L184" s="63">
        <f t="shared" si="2"/>
        <v>0</v>
      </c>
      <c r="M184" s="32"/>
    </row>
    <row r="185" spans="1:13" ht="57" customHeight="1">
      <c r="A185" s="57">
        <v>182</v>
      </c>
      <c r="B185" s="58" t="s">
        <v>756</v>
      </c>
      <c r="C185" s="59"/>
      <c r="D185" s="60" t="s">
        <v>89</v>
      </c>
      <c r="E185" s="27">
        <v>109</v>
      </c>
      <c r="F185" s="61" t="s">
        <v>48</v>
      </c>
      <c r="G185" s="61" t="s">
        <v>1</v>
      </c>
      <c r="H185" s="61" t="s">
        <v>57</v>
      </c>
      <c r="I185" s="62" t="s">
        <v>557</v>
      </c>
      <c r="K185" s="25"/>
      <c r="L185" s="63">
        <f t="shared" si="2"/>
        <v>0</v>
      </c>
      <c r="M185" s="32"/>
    </row>
    <row r="186" spans="1:13" ht="57" customHeight="1">
      <c r="A186" s="57">
        <v>183</v>
      </c>
      <c r="B186" s="58" t="s">
        <v>756</v>
      </c>
      <c r="C186" s="59"/>
      <c r="D186" s="60" t="s">
        <v>88</v>
      </c>
      <c r="E186" s="27">
        <v>109</v>
      </c>
      <c r="F186" s="61" t="s">
        <v>48</v>
      </c>
      <c r="G186" s="61" t="s">
        <v>1</v>
      </c>
      <c r="H186" s="61" t="s">
        <v>57</v>
      </c>
      <c r="I186" s="62" t="s">
        <v>557</v>
      </c>
      <c r="K186" s="25"/>
      <c r="L186" s="63">
        <f t="shared" si="2"/>
        <v>0</v>
      </c>
      <c r="M186" s="32"/>
    </row>
    <row r="187" spans="1:13" ht="57" customHeight="1">
      <c r="A187" s="57">
        <v>184</v>
      </c>
      <c r="B187" s="58" t="s">
        <v>756</v>
      </c>
      <c r="C187" s="59"/>
      <c r="D187" s="60" t="s">
        <v>87</v>
      </c>
      <c r="E187" s="27">
        <v>109</v>
      </c>
      <c r="F187" s="61" t="s">
        <v>48</v>
      </c>
      <c r="G187" s="61" t="s">
        <v>1</v>
      </c>
      <c r="H187" s="61" t="s">
        <v>57</v>
      </c>
      <c r="I187" s="62" t="s">
        <v>557</v>
      </c>
      <c r="K187" s="25"/>
      <c r="L187" s="63">
        <f t="shared" si="2"/>
        <v>0</v>
      </c>
      <c r="M187" s="32"/>
    </row>
    <row r="188" spans="1:13" ht="57" customHeight="1">
      <c r="A188" s="57">
        <v>185</v>
      </c>
      <c r="B188" s="58" t="s">
        <v>756</v>
      </c>
      <c r="C188" s="59"/>
      <c r="D188" s="60" t="s">
        <v>237</v>
      </c>
      <c r="E188" s="27">
        <v>159</v>
      </c>
      <c r="F188" s="61" t="s">
        <v>299</v>
      </c>
      <c r="G188" s="61" t="s">
        <v>0</v>
      </c>
      <c r="H188" s="61" t="s">
        <v>9</v>
      </c>
      <c r="I188" s="62" t="s">
        <v>557</v>
      </c>
      <c r="K188" s="25"/>
      <c r="L188" s="63">
        <f t="shared" si="2"/>
        <v>0</v>
      </c>
      <c r="M188" s="32"/>
    </row>
    <row r="189" spans="1:13" ht="57" customHeight="1">
      <c r="A189" s="57">
        <v>186</v>
      </c>
      <c r="B189" s="58" t="s">
        <v>756</v>
      </c>
      <c r="C189" s="59"/>
      <c r="D189" s="60" t="s">
        <v>267</v>
      </c>
      <c r="E189" s="27">
        <v>169</v>
      </c>
      <c r="F189" s="61" t="s">
        <v>299</v>
      </c>
      <c r="G189" s="61" t="s">
        <v>1</v>
      </c>
      <c r="H189" s="61" t="s">
        <v>9</v>
      </c>
      <c r="I189" s="62" t="s">
        <v>557</v>
      </c>
      <c r="K189" s="25"/>
      <c r="L189" s="63">
        <f t="shared" si="2"/>
        <v>0</v>
      </c>
      <c r="M189" s="32"/>
    </row>
    <row r="190" spans="1:13" ht="57" customHeight="1">
      <c r="A190" s="57">
        <v>187</v>
      </c>
      <c r="B190" s="58" t="s">
        <v>756</v>
      </c>
      <c r="C190" s="59"/>
      <c r="D190" s="60" t="s">
        <v>268</v>
      </c>
      <c r="E190" s="27">
        <v>169</v>
      </c>
      <c r="F190" s="61" t="s">
        <v>299</v>
      </c>
      <c r="G190" s="61" t="s">
        <v>1</v>
      </c>
      <c r="H190" s="61" t="s">
        <v>9</v>
      </c>
      <c r="I190" s="62" t="s">
        <v>557</v>
      </c>
      <c r="K190" s="25"/>
      <c r="L190" s="63">
        <f t="shared" si="2"/>
        <v>0</v>
      </c>
      <c r="M190" s="32"/>
    </row>
    <row r="191" spans="1:13" ht="57" customHeight="1">
      <c r="A191" s="57">
        <v>188</v>
      </c>
      <c r="B191" s="58" t="s">
        <v>756</v>
      </c>
      <c r="C191" s="59"/>
      <c r="D191" s="60" t="s">
        <v>269</v>
      </c>
      <c r="E191" s="27">
        <v>169</v>
      </c>
      <c r="F191" s="61" t="s">
        <v>299</v>
      </c>
      <c r="G191" s="61" t="s">
        <v>1</v>
      </c>
      <c r="H191" s="61" t="s">
        <v>9</v>
      </c>
      <c r="I191" s="62" t="s">
        <v>557</v>
      </c>
      <c r="K191" s="25"/>
      <c r="L191" s="63">
        <f t="shared" si="2"/>
        <v>0</v>
      </c>
      <c r="M191" s="32"/>
    </row>
    <row r="192" spans="1:13" ht="57" customHeight="1">
      <c r="A192" s="57">
        <v>189</v>
      </c>
      <c r="B192" s="64"/>
      <c r="C192" s="59"/>
      <c r="D192" s="60" t="s">
        <v>102</v>
      </c>
      <c r="E192" s="27">
        <v>349</v>
      </c>
      <c r="F192" s="61" t="s">
        <v>27</v>
      </c>
      <c r="G192" s="61" t="s">
        <v>0</v>
      </c>
      <c r="H192" s="61" t="s">
        <v>9</v>
      </c>
      <c r="I192" s="62" t="s">
        <v>557</v>
      </c>
      <c r="K192" s="25"/>
      <c r="L192" s="63">
        <f t="shared" si="2"/>
        <v>0</v>
      </c>
      <c r="M192" s="32"/>
    </row>
    <row r="193" spans="1:13" ht="57" customHeight="1">
      <c r="A193" s="57">
        <v>190</v>
      </c>
      <c r="B193" s="64"/>
      <c r="C193" s="59"/>
      <c r="D193" s="60" t="s">
        <v>270</v>
      </c>
      <c r="E193" s="27">
        <v>399</v>
      </c>
      <c r="F193" s="28" t="s">
        <v>27</v>
      </c>
      <c r="G193" s="61" t="s">
        <v>1</v>
      </c>
      <c r="H193" s="61" t="s">
        <v>9</v>
      </c>
      <c r="I193" s="62" t="s">
        <v>557</v>
      </c>
      <c r="K193" s="25"/>
      <c r="L193" s="63">
        <f t="shared" si="2"/>
        <v>0</v>
      </c>
      <c r="M193" s="32"/>
    </row>
    <row r="194" spans="1:13" ht="57" customHeight="1">
      <c r="A194" s="57">
        <v>191</v>
      </c>
      <c r="B194" s="64"/>
      <c r="C194" s="59"/>
      <c r="D194" s="60" t="s">
        <v>271</v>
      </c>
      <c r="E194" s="27">
        <v>399</v>
      </c>
      <c r="F194" s="61" t="s">
        <v>27</v>
      </c>
      <c r="G194" s="61" t="s">
        <v>1</v>
      </c>
      <c r="H194" s="61" t="s">
        <v>9</v>
      </c>
      <c r="I194" s="62" t="s">
        <v>557</v>
      </c>
      <c r="K194" s="25"/>
      <c r="L194" s="63">
        <f t="shared" si="2"/>
        <v>0</v>
      </c>
      <c r="M194" s="32"/>
    </row>
    <row r="195" spans="1:13" ht="57" customHeight="1">
      <c r="A195" s="57">
        <v>192</v>
      </c>
      <c r="B195" s="64"/>
      <c r="C195" s="59"/>
      <c r="D195" s="60" t="s">
        <v>272</v>
      </c>
      <c r="E195" s="27">
        <v>399</v>
      </c>
      <c r="F195" s="61" t="s">
        <v>27</v>
      </c>
      <c r="G195" s="61" t="s">
        <v>1</v>
      </c>
      <c r="H195" s="61" t="s">
        <v>9</v>
      </c>
      <c r="I195" s="62" t="s">
        <v>557</v>
      </c>
      <c r="K195" s="25"/>
      <c r="L195" s="63">
        <f t="shared" si="2"/>
        <v>0</v>
      </c>
      <c r="M195" s="32"/>
    </row>
    <row r="196" spans="1:13" ht="57" customHeight="1">
      <c r="A196" s="57">
        <v>193</v>
      </c>
      <c r="B196" s="64"/>
      <c r="C196" s="59"/>
      <c r="D196" s="60" t="s">
        <v>100</v>
      </c>
      <c r="E196" s="27">
        <v>349</v>
      </c>
      <c r="F196" s="61" t="s">
        <v>36</v>
      </c>
      <c r="G196" s="61" t="s">
        <v>0</v>
      </c>
      <c r="H196" s="61" t="s">
        <v>9</v>
      </c>
      <c r="I196" s="62" t="s">
        <v>557</v>
      </c>
      <c r="K196" s="25"/>
      <c r="L196" s="63">
        <f t="shared" si="2"/>
        <v>0</v>
      </c>
      <c r="M196" s="32"/>
    </row>
    <row r="197" spans="1:13" ht="57" customHeight="1">
      <c r="A197" s="57">
        <v>194</v>
      </c>
      <c r="B197" s="58" t="s">
        <v>756</v>
      </c>
      <c r="C197" s="59"/>
      <c r="D197" s="60" t="s">
        <v>98</v>
      </c>
      <c r="E197" s="27">
        <v>359</v>
      </c>
      <c r="F197" s="61" t="s">
        <v>36</v>
      </c>
      <c r="G197" s="61" t="s">
        <v>1</v>
      </c>
      <c r="H197" s="61" t="s">
        <v>9</v>
      </c>
      <c r="I197" s="62" t="s">
        <v>557</v>
      </c>
      <c r="K197" s="25"/>
      <c r="L197" s="63">
        <f t="shared" ref="L197:L260" si="3">K197*E197</f>
        <v>0</v>
      </c>
      <c r="M197" s="32"/>
    </row>
    <row r="198" spans="1:13" ht="57" customHeight="1">
      <c r="A198" s="57">
        <v>195</v>
      </c>
      <c r="B198" s="58" t="s">
        <v>756</v>
      </c>
      <c r="C198" s="59"/>
      <c r="D198" s="60" t="s">
        <v>97</v>
      </c>
      <c r="E198" s="27">
        <v>359</v>
      </c>
      <c r="F198" s="61" t="s">
        <v>36</v>
      </c>
      <c r="G198" s="61" t="s">
        <v>1</v>
      </c>
      <c r="H198" s="61" t="s">
        <v>9</v>
      </c>
      <c r="I198" s="62" t="s">
        <v>557</v>
      </c>
      <c r="K198" s="25"/>
      <c r="L198" s="63">
        <f t="shared" si="3"/>
        <v>0</v>
      </c>
      <c r="M198" s="32"/>
    </row>
    <row r="199" spans="1:13" ht="57" customHeight="1">
      <c r="A199" s="57">
        <v>196</v>
      </c>
      <c r="B199" s="58" t="s">
        <v>756</v>
      </c>
      <c r="C199" s="59"/>
      <c r="D199" s="60" t="s">
        <v>96</v>
      </c>
      <c r="E199" s="27">
        <v>359</v>
      </c>
      <c r="F199" s="61" t="s">
        <v>36</v>
      </c>
      <c r="G199" s="61" t="s">
        <v>1</v>
      </c>
      <c r="H199" s="61" t="s">
        <v>9</v>
      </c>
      <c r="I199" s="62" t="s">
        <v>557</v>
      </c>
      <c r="K199" s="25"/>
      <c r="L199" s="63">
        <f t="shared" si="3"/>
        <v>0</v>
      </c>
      <c r="M199" s="32"/>
    </row>
    <row r="200" spans="1:13" ht="57" customHeight="1">
      <c r="A200" s="57">
        <v>197</v>
      </c>
      <c r="B200" s="58" t="s">
        <v>756</v>
      </c>
      <c r="C200" s="59"/>
      <c r="D200" s="60" t="s">
        <v>101</v>
      </c>
      <c r="E200" s="27">
        <v>99</v>
      </c>
      <c r="F200" s="61" t="s">
        <v>26</v>
      </c>
      <c r="G200" s="61" t="s">
        <v>0</v>
      </c>
      <c r="H200" s="61" t="s">
        <v>9</v>
      </c>
      <c r="I200" s="62" t="s">
        <v>557</v>
      </c>
      <c r="K200" s="25"/>
      <c r="L200" s="63">
        <f t="shared" si="3"/>
        <v>0</v>
      </c>
      <c r="M200" s="32"/>
    </row>
    <row r="201" spans="1:13" ht="57" customHeight="1">
      <c r="A201" s="57">
        <v>198</v>
      </c>
      <c r="B201" s="58" t="s">
        <v>756</v>
      </c>
      <c r="C201" s="59"/>
      <c r="D201" s="60" t="s">
        <v>99</v>
      </c>
      <c r="E201" s="27">
        <v>159</v>
      </c>
      <c r="F201" s="61" t="s">
        <v>26</v>
      </c>
      <c r="G201" s="61" t="s">
        <v>2</v>
      </c>
      <c r="H201" s="61" t="s">
        <v>9</v>
      </c>
      <c r="I201" s="62" t="s">
        <v>557</v>
      </c>
      <c r="K201" s="25"/>
      <c r="L201" s="63">
        <f t="shared" si="3"/>
        <v>0</v>
      </c>
      <c r="M201" s="32"/>
    </row>
    <row r="202" spans="1:13" ht="57" customHeight="1">
      <c r="A202" s="57">
        <v>199</v>
      </c>
      <c r="B202" s="64"/>
      <c r="C202" s="68"/>
      <c r="D202" s="60" t="s">
        <v>766</v>
      </c>
      <c r="E202" s="27">
        <v>299</v>
      </c>
      <c r="F202" s="61" t="s">
        <v>821</v>
      </c>
      <c r="G202" s="61" t="s">
        <v>0</v>
      </c>
      <c r="H202" s="61" t="s">
        <v>819</v>
      </c>
      <c r="I202" s="62" t="s">
        <v>557</v>
      </c>
      <c r="K202" s="25"/>
      <c r="L202" s="63">
        <f t="shared" si="3"/>
        <v>0</v>
      </c>
      <c r="M202" s="32"/>
    </row>
    <row r="203" spans="1:13" ht="57" customHeight="1">
      <c r="A203" s="57">
        <v>200</v>
      </c>
      <c r="B203" s="64"/>
      <c r="C203" s="68"/>
      <c r="D203" s="60" t="s">
        <v>767</v>
      </c>
      <c r="E203" s="27">
        <v>89</v>
      </c>
      <c r="F203" s="61" t="s">
        <v>821</v>
      </c>
      <c r="G203" s="61" t="s">
        <v>2</v>
      </c>
      <c r="H203" s="61" t="s">
        <v>819</v>
      </c>
      <c r="I203" s="62" t="s">
        <v>557</v>
      </c>
      <c r="K203" s="25"/>
      <c r="L203" s="63">
        <f t="shared" si="3"/>
        <v>0</v>
      </c>
      <c r="M203" s="32"/>
    </row>
    <row r="204" spans="1:13" ht="57" customHeight="1">
      <c r="A204" s="57">
        <v>201</v>
      </c>
      <c r="B204" s="64"/>
      <c r="C204" s="68"/>
      <c r="D204" s="60" t="s">
        <v>768</v>
      </c>
      <c r="E204" s="27">
        <v>199</v>
      </c>
      <c r="F204" s="61" t="s">
        <v>822</v>
      </c>
      <c r="G204" s="61" t="s">
        <v>0</v>
      </c>
      <c r="H204" s="61" t="s">
        <v>823</v>
      </c>
      <c r="I204" s="62" t="s">
        <v>557</v>
      </c>
      <c r="K204" s="25"/>
      <c r="L204" s="63">
        <f t="shared" si="3"/>
        <v>0</v>
      </c>
      <c r="M204" s="32"/>
    </row>
    <row r="205" spans="1:13" ht="57" customHeight="1">
      <c r="A205" s="57">
        <v>202</v>
      </c>
      <c r="B205" s="64"/>
      <c r="C205" s="59"/>
      <c r="D205" s="60" t="s">
        <v>453</v>
      </c>
      <c r="E205" s="27">
        <v>159</v>
      </c>
      <c r="F205" s="61" t="s">
        <v>483</v>
      </c>
      <c r="G205" s="61" t="s">
        <v>0</v>
      </c>
      <c r="H205" s="61" t="s">
        <v>498</v>
      </c>
      <c r="I205" s="62" t="s">
        <v>555</v>
      </c>
      <c r="K205" s="25"/>
      <c r="L205" s="63">
        <f t="shared" si="3"/>
        <v>0</v>
      </c>
      <c r="M205" s="32"/>
    </row>
    <row r="206" spans="1:13" ht="57" customHeight="1">
      <c r="A206" s="57">
        <v>203</v>
      </c>
      <c r="B206" s="64"/>
      <c r="C206" s="59"/>
      <c r="D206" s="60" t="s">
        <v>459</v>
      </c>
      <c r="E206" s="27">
        <v>99</v>
      </c>
      <c r="F206" s="61" t="s">
        <v>483</v>
      </c>
      <c r="G206" s="61" t="s">
        <v>2</v>
      </c>
      <c r="H206" s="61" t="s">
        <v>498</v>
      </c>
      <c r="I206" s="62" t="s">
        <v>555</v>
      </c>
      <c r="K206" s="25"/>
      <c r="L206" s="63">
        <f t="shared" si="3"/>
        <v>0</v>
      </c>
      <c r="M206" s="32"/>
    </row>
    <row r="207" spans="1:13" ht="57" customHeight="1">
      <c r="A207" s="57">
        <v>204</v>
      </c>
      <c r="B207" s="64"/>
      <c r="C207" s="59"/>
      <c r="D207" s="60" t="s">
        <v>245</v>
      </c>
      <c r="E207" s="27">
        <v>219</v>
      </c>
      <c r="F207" s="61" t="s">
        <v>306</v>
      </c>
      <c r="G207" s="61" t="s">
        <v>0</v>
      </c>
      <c r="H207" s="61" t="s">
        <v>408</v>
      </c>
      <c r="I207" s="62" t="s">
        <v>555</v>
      </c>
      <c r="K207" s="25"/>
      <c r="L207" s="63">
        <f t="shared" si="3"/>
        <v>0</v>
      </c>
      <c r="M207" s="32"/>
    </row>
    <row r="208" spans="1:13" ht="57" customHeight="1">
      <c r="A208" s="57">
        <v>205</v>
      </c>
      <c r="B208" s="64"/>
      <c r="C208" s="59"/>
      <c r="D208" s="60" t="s">
        <v>259</v>
      </c>
      <c r="E208" s="27">
        <v>139</v>
      </c>
      <c r="F208" s="61" t="s">
        <v>306</v>
      </c>
      <c r="G208" s="61" t="s">
        <v>2</v>
      </c>
      <c r="H208" s="61" t="s">
        <v>408</v>
      </c>
      <c r="I208" s="62" t="s">
        <v>555</v>
      </c>
      <c r="K208" s="25"/>
      <c r="L208" s="63">
        <f t="shared" si="3"/>
        <v>0</v>
      </c>
      <c r="M208" s="32"/>
    </row>
    <row r="209" spans="1:13" ht="57" customHeight="1">
      <c r="A209" s="57">
        <v>206</v>
      </c>
      <c r="B209" s="64"/>
      <c r="C209" s="59"/>
      <c r="D209" s="60" t="s">
        <v>282</v>
      </c>
      <c r="E209" s="27">
        <v>199</v>
      </c>
      <c r="F209" s="61" t="s">
        <v>306</v>
      </c>
      <c r="G209" s="61" t="s">
        <v>1</v>
      </c>
      <c r="H209" s="61" t="s">
        <v>408</v>
      </c>
      <c r="I209" s="62" t="s">
        <v>555</v>
      </c>
      <c r="K209" s="25"/>
      <c r="L209" s="63">
        <f t="shared" si="3"/>
        <v>0</v>
      </c>
      <c r="M209" s="32"/>
    </row>
    <row r="210" spans="1:13" ht="57" customHeight="1">
      <c r="A210" s="57">
        <v>207</v>
      </c>
      <c r="B210" s="64"/>
      <c r="C210" s="59"/>
      <c r="D210" s="60" t="s">
        <v>283</v>
      </c>
      <c r="E210" s="27">
        <v>199</v>
      </c>
      <c r="F210" s="61" t="s">
        <v>306</v>
      </c>
      <c r="G210" s="61" t="s">
        <v>1</v>
      </c>
      <c r="H210" s="61" t="s">
        <v>408</v>
      </c>
      <c r="I210" s="62" t="s">
        <v>555</v>
      </c>
      <c r="K210" s="25"/>
      <c r="L210" s="63">
        <f t="shared" si="3"/>
        <v>0</v>
      </c>
      <c r="M210" s="32"/>
    </row>
    <row r="211" spans="1:13" ht="57" customHeight="1">
      <c r="A211" s="57">
        <v>208</v>
      </c>
      <c r="B211" s="64"/>
      <c r="C211" s="59"/>
      <c r="D211" s="60" t="s">
        <v>284</v>
      </c>
      <c r="E211" s="27">
        <v>199</v>
      </c>
      <c r="F211" s="61" t="s">
        <v>306</v>
      </c>
      <c r="G211" s="61" t="s">
        <v>1</v>
      </c>
      <c r="H211" s="61" t="s">
        <v>408</v>
      </c>
      <c r="I211" s="62" t="s">
        <v>555</v>
      </c>
      <c r="K211" s="25"/>
      <c r="L211" s="63">
        <f t="shared" si="3"/>
        <v>0</v>
      </c>
      <c r="M211" s="32"/>
    </row>
    <row r="212" spans="1:13" ht="57" customHeight="1">
      <c r="A212" s="57">
        <v>209</v>
      </c>
      <c r="B212" s="64"/>
      <c r="C212" s="59"/>
      <c r="D212" s="60" t="s">
        <v>246</v>
      </c>
      <c r="E212" s="27">
        <v>219</v>
      </c>
      <c r="F212" s="61" t="s">
        <v>307</v>
      </c>
      <c r="G212" s="61" t="s">
        <v>0</v>
      </c>
      <c r="H212" s="61" t="s">
        <v>408</v>
      </c>
      <c r="I212" s="62" t="s">
        <v>555</v>
      </c>
      <c r="K212" s="25"/>
      <c r="L212" s="63">
        <f t="shared" si="3"/>
        <v>0</v>
      </c>
      <c r="M212" s="32"/>
    </row>
    <row r="213" spans="1:13" ht="57" customHeight="1">
      <c r="A213" s="57">
        <v>210</v>
      </c>
      <c r="B213" s="64"/>
      <c r="C213" s="59"/>
      <c r="D213" s="60" t="s">
        <v>260</v>
      </c>
      <c r="E213" s="27">
        <v>139</v>
      </c>
      <c r="F213" s="61" t="s">
        <v>307</v>
      </c>
      <c r="G213" s="61" t="s">
        <v>2</v>
      </c>
      <c r="H213" s="61" t="s">
        <v>408</v>
      </c>
      <c r="I213" s="62" t="s">
        <v>555</v>
      </c>
      <c r="K213" s="25"/>
      <c r="L213" s="63">
        <f t="shared" si="3"/>
        <v>0</v>
      </c>
      <c r="M213" s="32"/>
    </row>
    <row r="214" spans="1:13" ht="57" customHeight="1">
      <c r="A214" s="57">
        <v>211</v>
      </c>
      <c r="B214" s="58" t="s">
        <v>756</v>
      </c>
      <c r="C214" s="59"/>
      <c r="D214" s="60" t="s">
        <v>285</v>
      </c>
      <c r="E214" s="27">
        <v>189</v>
      </c>
      <c r="F214" s="61" t="s">
        <v>307</v>
      </c>
      <c r="G214" s="61" t="s">
        <v>1</v>
      </c>
      <c r="H214" s="61" t="s">
        <v>408</v>
      </c>
      <c r="I214" s="62" t="s">
        <v>555</v>
      </c>
      <c r="K214" s="25"/>
      <c r="L214" s="63">
        <f t="shared" si="3"/>
        <v>0</v>
      </c>
      <c r="M214" s="32"/>
    </row>
    <row r="215" spans="1:13" ht="57" customHeight="1">
      <c r="A215" s="57">
        <v>212</v>
      </c>
      <c r="B215" s="58" t="s">
        <v>756</v>
      </c>
      <c r="C215" s="59"/>
      <c r="D215" s="60" t="s">
        <v>286</v>
      </c>
      <c r="E215" s="27">
        <v>189</v>
      </c>
      <c r="F215" s="61" t="s">
        <v>307</v>
      </c>
      <c r="G215" s="61" t="s">
        <v>1</v>
      </c>
      <c r="H215" s="61" t="s">
        <v>408</v>
      </c>
      <c r="I215" s="62" t="s">
        <v>555</v>
      </c>
      <c r="K215" s="25"/>
      <c r="L215" s="63">
        <f t="shared" si="3"/>
        <v>0</v>
      </c>
      <c r="M215" s="32"/>
    </row>
    <row r="216" spans="1:13" ht="57" customHeight="1">
      <c r="A216" s="57">
        <v>213</v>
      </c>
      <c r="B216" s="58" t="s">
        <v>756</v>
      </c>
      <c r="C216" s="59"/>
      <c r="D216" s="60" t="s">
        <v>287</v>
      </c>
      <c r="E216" s="27">
        <v>189</v>
      </c>
      <c r="F216" s="61" t="s">
        <v>307</v>
      </c>
      <c r="G216" s="61" t="s">
        <v>1</v>
      </c>
      <c r="H216" s="61" t="s">
        <v>408</v>
      </c>
      <c r="I216" s="62" t="s">
        <v>555</v>
      </c>
      <c r="K216" s="25"/>
      <c r="L216" s="63">
        <f t="shared" si="3"/>
        <v>0</v>
      </c>
      <c r="M216" s="32"/>
    </row>
    <row r="217" spans="1:13" ht="57" customHeight="1">
      <c r="A217" s="57">
        <v>214</v>
      </c>
      <c r="B217" s="58" t="s">
        <v>756</v>
      </c>
      <c r="C217" s="59"/>
      <c r="D217" s="60" t="s">
        <v>448</v>
      </c>
      <c r="E217" s="27">
        <v>179</v>
      </c>
      <c r="F217" s="61" t="s">
        <v>482</v>
      </c>
      <c r="G217" s="61" t="s">
        <v>0</v>
      </c>
      <c r="H217" s="61" t="s">
        <v>408</v>
      </c>
      <c r="I217" s="62" t="s">
        <v>555</v>
      </c>
      <c r="K217" s="25"/>
      <c r="L217" s="63">
        <f t="shared" si="3"/>
        <v>0</v>
      </c>
      <c r="M217" s="32"/>
    </row>
    <row r="218" spans="1:13" ht="57" customHeight="1">
      <c r="A218" s="57">
        <v>215</v>
      </c>
      <c r="B218" s="58" t="s">
        <v>756</v>
      </c>
      <c r="C218" s="59"/>
      <c r="D218" s="60" t="s">
        <v>449</v>
      </c>
      <c r="E218" s="27">
        <v>119</v>
      </c>
      <c r="F218" s="61" t="s">
        <v>482</v>
      </c>
      <c r="G218" s="61" t="s">
        <v>2</v>
      </c>
      <c r="H218" s="61" t="s">
        <v>408</v>
      </c>
      <c r="I218" s="62" t="s">
        <v>555</v>
      </c>
      <c r="K218" s="25"/>
      <c r="L218" s="63">
        <f t="shared" si="3"/>
        <v>0</v>
      </c>
      <c r="M218" s="32"/>
    </row>
    <row r="219" spans="1:13" ht="57" customHeight="1">
      <c r="A219" s="57">
        <v>216</v>
      </c>
      <c r="B219" s="58" t="s">
        <v>756</v>
      </c>
      <c r="C219" s="65"/>
      <c r="D219" s="60" t="s">
        <v>450</v>
      </c>
      <c r="E219" s="27">
        <v>139</v>
      </c>
      <c r="F219" s="61" t="s">
        <v>482</v>
      </c>
      <c r="G219" s="61" t="s">
        <v>1</v>
      </c>
      <c r="H219" s="61" t="s">
        <v>408</v>
      </c>
      <c r="I219" s="62" t="s">
        <v>555</v>
      </c>
      <c r="K219" s="25"/>
      <c r="L219" s="63">
        <f t="shared" si="3"/>
        <v>0</v>
      </c>
      <c r="M219" s="32"/>
    </row>
    <row r="220" spans="1:13" ht="57" customHeight="1">
      <c r="A220" s="57">
        <v>217</v>
      </c>
      <c r="B220" s="58" t="s">
        <v>756</v>
      </c>
      <c r="C220" s="65"/>
      <c r="D220" s="60" t="s">
        <v>451</v>
      </c>
      <c r="E220" s="27">
        <v>139</v>
      </c>
      <c r="F220" s="61" t="s">
        <v>482</v>
      </c>
      <c r="G220" s="61" t="s">
        <v>1</v>
      </c>
      <c r="H220" s="61" t="s">
        <v>408</v>
      </c>
      <c r="I220" s="62" t="s">
        <v>555</v>
      </c>
      <c r="K220" s="25"/>
      <c r="L220" s="63">
        <f t="shared" si="3"/>
        <v>0</v>
      </c>
      <c r="M220" s="32"/>
    </row>
    <row r="221" spans="1:13" ht="57" customHeight="1">
      <c r="A221" s="57">
        <v>218</v>
      </c>
      <c r="B221" s="58" t="s">
        <v>756</v>
      </c>
      <c r="C221" s="65"/>
      <c r="D221" s="60" t="s">
        <v>452</v>
      </c>
      <c r="E221" s="27">
        <v>139</v>
      </c>
      <c r="F221" s="61" t="s">
        <v>482</v>
      </c>
      <c r="G221" s="61" t="s">
        <v>1</v>
      </c>
      <c r="H221" s="61" t="s">
        <v>408</v>
      </c>
      <c r="I221" s="62" t="s">
        <v>555</v>
      </c>
      <c r="K221" s="25"/>
      <c r="L221" s="63">
        <f t="shared" si="3"/>
        <v>0</v>
      </c>
      <c r="M221" s="32"/>
    </row>
    <row r="222" spans="1:13" ht="57" customHeight="1">
      <c r="A222" s="57">
        <v>219</v>
      </c>
      <c r="B222" s="58" t="s">
        <v>756</v>
      </c>
      <c r="C222" s="65"/>
      <c r="D222" s="60" t="s">
        <v>376</v>
      </c>
      <c r="E222" s="27">
        <v>129</v>
      </c>
      <c r="F222" s="61" t="s">
        <v>398</v>
      </c>
      <c r="G222" s="61" t="s">
        <v>0</v>
      </c>
      <c r="H222" s="61" t="s">
        <v>408</v>
      </c>
      <c r="I222" s="62" t="s">
        <v>555</v>
      </c>
      <c r="K222" s="25"/>
      <c r="L222" s="63">
        <f t="shared" si="3"/>
        <v>0</v>
      </c>
      <c r="M222" s="32"/>
    </row>
    <row r="223" spans="1:13" ht="57" customHeight="1">
      <c r="A223" s="57">
        <v>220</v>
      </c>
      <c r="B223" s="58" t="s">
        <v>756</v>
      </c>
      <c r="C223" s="65"/>
      <c r="D223" s="60" t="s">
        <v>375</v>
      </c>
      <c r="E223" s="27">
        <v>119</v>
      </c>
      <c r="F223" s="61" t="s">
        <v>398</v>
      </c>
      <c r="G223" s="61" t="s">
        <v>2</v>
      </c>
      <c r="H223" s="61" t="s">
        <v>408</v>
      </c>
      <c r="I223" s="62" t="s">
        <v>555</v>
      </c>
      <c r="K223" s="25"/>
      <c r="L223" s="63">
        <f t="shared" si="3"/>
        <v>0</v>
      </c>
      <c r="M223" s="32"/>
    </row>
    <row r="224" spans="1:13" ht="57" customHeight="1">
      <c r="A224" s="57">
        <v>221</v>
      </c>
      <c r="B224" s="64"/>
      <c r="C224" s="65"/>
      <c r="D224" s="60" t="s">
        <v>247</v>
      </c>
      <c r="E224" s="27">
        <v>219</v>
      </c>
      <c r="F224" s="61" t="s">
        <v>308</v>
      </c>
      <c r="G224" s="61" t="s">
        <v>0</v>
      </c>
      <c r="H224" s="61" t="s">
        <v>408</v>
      </c>
      <c r="I224" s="62" t="s">
        <v>555</v>
      </c>
      <c r="K224" s="25"/>
      <c r="L224" s="63">
        <f t="shared" si="3"/>
        <v>0</v>
      </c>
      <c r="M224" s="32"/>
    </row>
    <row r="225" spans="1:13" ht="57" customHeight="1">
      <c r="A225" s="57">
        <v>222</v>
      </c>
      <c r="B225" s="64"/>
      <c r="C225" s="65"/>
      <c r="D225" s="60" t="s">
        <v>359</v>
      </c>
      <c r="E225" s="27">
        <v>139</v>
      </c>
      <c r="F225" s="61" t="s">
        <v>308</v>
      </c>
      <c r="G225" s="61" t="s">
        <v>2</v>
      </c>
      <c r="H225" s="61" t="s">
        <v>408</v>
      </c>
      <c r="I225" s="62" t="s">
        <v>555</v>
      </c>
      <c r="K225" s="25"/>
      <c r="L225" s="63">
        <f t="shared" si="3"/>
        <v>0</v>
      </c>
      <c r="M225" s="32"/>
    </row>
    <row r="226" spans="1:13" ht="57" customHeight="1">
      <c r="A226" s="57">
        <v>223</v>
      </c>
      <c r="B226" s="58" t="s">
        <v>756</v>
      </c>
      <c r="C226" s="65"/>
      <c r="D226" s="60" t="s">
        <v>288</v>
      </c>
      <c r="E226" s="27">
        <v>189</v>
      </c>
      <c r="F226" s="61" t="s">
        <v>308</v>
      </c>
      <c r="G226" s="61" t="s">
        <v>1</v>
      </c>
      <c r="H226" s="61" t="s">
        <v>408</v>
      </c>
      <c r="I226" s="62" t="s">
        <v>555</v>
      </c>
      <c r="K226" s="25"/>
      <c r="L226" s="63">
        <f t="shared" si="3"/>
        <v>0</v>
      </c>
      <c r="M226" s="32"/>
    </row>
    <row r="227" spans="1:13" ht="57" customHeight="1">
      <c r="A227" s="57">
        <v>224</v>
      </c>
      <c r="B227" s="58" t="s">
        <v>756</v>
      </c>
      <c r="C227" s="65"/>
      <c r="D227" s="60" t="s">
        <v>289</v>
      </c>
      <c r="E227" s="27">
        <v>189</v>
      </c>
      <c r="F227" s="61" t="s">
        <v>308</v>
      </c>
      <c r="G227" s="61" t="s">
        <v>1</v>
      </c>
      <c r="H227" s="61" t="s">
        <v>408</v>
      </c>
      <c r="I227" s="62" t="s">
        <v>555</v>
      </c>
      <c r="K227" s="25"/>
      <c r="L227" s="63">
        <f t="shared" si="3"/>
        <v>0</v>
      </c>
      <c r="M227" s="32"/>
    </row>
    <row r="228" spans="1:13" ht="57" customHeight="1">
      <c r="A228" s="57">
        <v>225</v>
      </c>
      <c r="B228" s="58" t="s">
        <v>756</v>
      </c>
      <c r="C228" s="65"/>
      <c r="D228" s="60" t="s">
        <v>290</v>
      </c>
      <c r="E228" s="27">
        <v>189</v>
      </c>
      <c r="F228" s="61" t="s">
        <v>308</v>
      </c>
      <c r="G228" s="61" t="s">
        <v>1</v>
      </c>
      <c r="H228" s="61" t="s">
        <v>408</v>
      </c>
      <c r="I228" s="62" t="s">
        <v>555</v>
      </c>
      <c r="K228" s="25"/>
      <c r="L228" s="63">
        <f t="shared" si="3"/>
        <v>0</v>
      </c>
      <c r="M228" s="32"/>
    </row>
    <row r="229" spans="1:13" ht="57" customHeight="1">
      <c r="A229" s="57">
        <v>226</v>
      </c>
      <c r="B229" s="64"/>
      <c r="C229" s="65"/>
      <c r="D229" s="60" t="s">
        <v>242</v>
      </c>
      <c r="E229" s="27">
        <v>99</v>
      </c>
      <c r="F229" s="61" t="s">
        <v>304</v>
      </c>
      <c r="G229" s="61" t="s">
        <v>0</v>
      </c>
      <c r="H229" s="61" t="s">
        <v>314</v>
      </c>
      <c r="I229" s="62" t="s">
        <v>555</v>
      </c>
      <c r="K229" s="25"/>
      <c r="L229" s="63">
        <f t="shared" si="3"/>
        <v>0</v>
      </c>
      <c r="M229" s="32"/>
    </row>
    <row r="230" spans="1:13" ht="57" customHeight="1">
      <c r="A230" s="57">
        <v>227</v>
      </c>
      <c r="B230" s="64"/>
      <c r="C230" s="65"/>
      <c r="D230" s="60" t="s">
        <v>257</v>
      </c>
      <c r="E230" s="27">
        <v>69</v>
      </c>
      <c r="F230" s="61" t="s">
        <v>304</v>
      </c>
      <c r="G230" s="61" t="s">
        <v>2</v>
      </c>
      <c r="H230" s="61" t="s">
        <v>314</v>
      </c>
      <c r="I230" s="62" t="s">
        <v>555</v>
      </c>
      <c r="K230" s="25"/>
      <c r="L230" s="63">
        <f t="shared" si="3"/>
        <v>0</v>
      </c>
      <c r="M230" s="32"/>
    </row>
    <row r="231" spans="1:13" ht="57" customHeight="1">
      <c r="A231" s="57">
        <v>228</v>
      </c>
      <c r="B231" s="58" t="s">
        <v>756</v>
      </c>
      <c r="C231" s="65"/>
      <c r="D231" s="60" t="s">
        <v>243</v>
      </c>
      <c r="E231" s="27">
        <v>119</v>
      </c>
      <c r="F231" s="61" t="s">
        <v>304</v>
      </c>
      <c r="G231" s="61" t="s">
        <v>312</v>
      </c>
      <c r="H231" s="61" t="s">
        <v>314</v>
      </c>
      <c r="I231" s="62" t="s">
        <v>555</v>
      </c>
      <c r="K231" s="25"/>
      <c r="L231" s="63">
        <f t="shared" si="3"/>
        <v>0</v>
      </c>
      <c r="M231" s="32"/>
    </row>
    <row r="232" spans="1:13" ht="57" customHeight="1">
      <c r="A232" s="57">
        <v>229</v>
      </c>
      <c r="B232" s="64"/>
      <c r="C232" s="65"/>
      <c r="D232" s="60" t="s">
        <v>367</v>
      </c>
      <c r="E232" s="27">
        <v>99</v>
      </c>
      <c r="F232" s="61" t="s">
        <v>392</v>
      </c>
      <c r="G232" s="61" t="s">
        <v>0</v>
      </c>
      <c r="H232" s="61" t="s">
        <v>407</v>
      </c>
      <c r="I232" s="62" t="s">
        <v>555</v>
      </c>
      <c r="K232" s="25"/>
      <c r="L232" s="63">
        <f t="shared" si="3"/>
        <v>0</v>
      </c>
      <c r="M232" s="32"/>
    </row>
    <row r="233" spans="1:13" ht="57" customHeight="1">
      <c r="A233" s="57">
        <v>230</v>
      </c>
      <c r="B233" s="64"/>
      <c r="C233" s="65"/>
      <c r="D233" s="60" t="s">
        <v>366</v>
      </c>
      <c r="E233" s="27">
        <v>99</v>
      </c>
      <c r="F233" s="61" t="s">
        <v>392</v>
      </c>
      <c r="G233" s="61" t="s">
        <v>2</v>
      </c>
      <c r="H233" s="61" t="s">
        <v>407</v>
      </c>
      <c r="I233" s="62" t="s">
        <v>555</v>
      </c>
      <c r="K233" s="25"/>
      <c r="L233" s="63">
        <f t="shared" si="3"/>
        <v>0</v>
      </c>
      <c r="M233" s="32"/>
    </row>
    <row r="234" spans="1:13" ht="57" customHeight="1">
      <c r="A234" s="57">
        <v>231</v>
      </c>
      <c r="B234" s="64"/>
      <c r="C234" s="65"/>
      <c r="D234" s="60" t="s">
        <v>244</v>
      </c>
      <c r="E234" s="27">
        <v>159</v>
      </c>
      <c r="F234" s="61" t="s">
        <v>305</v>
      </c>
      <c r="G234" s="61" t="s">
        <v>0</v>
      </c>
      <c r="H234" s="61" t="s">
        <v>407</v>
      </c>
      <c r="I234" s="62" t="s">
        <v>555</v>
      </c>
      <c r="K234" s="25"/>
      <c r="L234" s="63">
        <f t="shared" si="3"/>
        <v>0</v>
      </c>
      <c r="M234" s="32"/>
    </row>
    <row r="235" spans="1:13" ht="57" customHeight="1">
      <c r="A235" s="57">
        <v>232</v>
      </c>
      <c r="B235" s="64"/>
      <c r="C235" s="65"/>
      <c r="D235" s="60" t="s">
        <v>358</v>
      </c>
      <c r="E235" s="27">
        <v>159</v>
      </c>
      <c r="F235" s="61" t="s">
        <v>390</v>
      </c>
      <c r="G235" s="61" t="s">
        <v>0</v>
      </c>
      <c r="H235" s="61" t="s">
        <v>407</v>
      </c>
      <c r="I235" s="62" t="s">
        <v>555</v>
      </c>
      <c r="K235" s="25"/>
      <c r="L235" s="63">
        <f t="shared" si="3"/>
        <v>0</v>
      </c>
      <c r="M235" s="32"/>
    </row>
    <row r="236" spans="1:13" ht="57" customHeight="1">
      <c r="A236" s="57">
        <v>233</v>
      </c>
      <c r="B236" s="64"/>
      <c r="C236" s="65"/>
      <c r="D236" s="60" t="s">
        <v>547</v>
      </c>
      <c r="E236" s="27">
        <v>139</v>
      </c>
      <c r="F236" s="61" t="s">
        <v>311</v>
      </c>
      <c r="G236" s="61" t="s">
        <v>0</v>
      </c>
      <c r="H236" s="61" t="s">
        <v>441</v>
      </c>
      <c r="I236" s="62" t="s">
        <v>555</v>
      </c>
      <c r="K236" s="25"/>
      <c r="L236" s="63">
        <f t="shared" si="3"/>
        <v>0</v>
      </c>
      <c r="M236" s="32"/>
    </row>
    <row r="237" spans="1:13" ht="57" customHeight="1">
      <c r="A237" s="57">
        <v>234</v>
      </c>
      <c r="B237" s="64"/>
      <c r="C237" s="65"/>
      <c r="D237" s="60" t="s">
        <v>258</v>
      </c>
      <c r="E237" s="27">
        <v>79</v>
      </c>
      <c r="F237" s="61" t="s">
        <v>311</v>
      </c>
      <c r="G237" s="61" t="s">
        <v>2</v>
      </c>
      <c r="H237" s="61" t="s">
        <v>441</v>
      </c>
      <c r="I237" s="62" t="s">
        <v>555</v>
      </c>
      <c r="K237" s="25"/>
      <c r="L237" s="63">
        <f t="shared" si="3"/>
        <v>0</v>
      </c>
      <c r="M237" s="32"/>
    </row>
    <row r="238" spans="1:13" ht="57" customHeight="1">
      <c r="A238" s="57">
        <v>235</v>
      </c>
      <c r="B238" s="64"/>
      <c r="C238" s="65"/>
      <c r="D238" s="60" t="s">
        <v>548</v>
      </c>
      <c r="E238" s="27">
        <v>149</v>
      </c>
      <c r="F238" s="61" t="s">
        <v>311</v>
      </c>
      <c r="G238" s="61" t="s">
        <v>1</v>
      </c>
      <c r="H238" s="61" t="s">
        <v>441</v>
      </c>
      <c r="I238" s="62" t="s">
        <v>555</v>
      </c>
      <c r="K238" s="25"/>
      <c r="L238" s="63">
        <f t="shared" si="3"/>
        <v>0</v>
      </c>
      <c r="M238" s="32"/>
    </row>
    <row r="239" spans="1:13" ht="57" customHeight="1">
      <c r="A239" s="57">
        <v>236</v>
      </c>
      <c r="B239" s="64"/>
      <c r="C239" s="65"/>
      <c r="D239" s="60" t="s">
        <v>549</v>
      </c>
      <c r="E239" s="27">
        <v>149</v>
      </c>
      <c r="F239" s="61" t="s">
        <v>311</v>
      </c>
      <c r="G239" s="61" t="s">
        <v>1</v>
      </c>
      <c r="H239" s="61" t="s">
        <v>441</v>
      </c>
      <c r="I239" s="62" t="s">
        <v>555</v>
      </c>
      <c r="K239" s="25"/>
      <c r="L239" s="63">
        <f t="shared" si="3"/>
        <v>0</v>
      </c>
      <c r="M239" s="32"/>
    </row>
    <row r="240" spans="1:13" ht="57" customHeight="1">
      <c r="A240" s="57">
        <v>237</v>
      </c>
      <c r="B240" s="64"/>
      <c r="C240" s="65"/>
      <c r="D240" s="60" t="s">
        <v>550</v>
      </c>
      <c r="E240" s="27">
        <v>149</v>
      </c>
      <c r="F240" s="61" t="s">
        <v>311</v>
      </c>
      <c r="G240" s="61" t="s">
        <v>1</v>
      </c>
      <c r="H240" s="61" t="s">
        <v>441</v>
      </c>
      <c r="I240" s="62" t="s">
        <v>555</v>
      </c>
      <c r="K240" s="25"/>
      <c r="L240" s="63">
        <f t="shared" si="3"/>
        <v>0</v>
      </c>
      <c r="M240" s="32"/>
    </row>
    <row r="241" spans="1:13" ht="57" customHeight="1">
      <c r="A241" s="57">
        <v>238</v>
      </c>
      <c r="B241" s="64"/>
      <c r="C241" s="65"/>
      <c r="D241" s="60" t="s">
        <v>372</v>
      </c>
      <c r="E241" s="27">
        <v>119</v>
      </c>
      <c r="F241" s="61" t="s">
        <v>396</v>
      </c>
      <c r="G241" s="61" t="s">
        <v>0</v>
      </c>
      <c r="H241" s="61" t="s">
        <v>414</v>
      </c>
      <c r="I241" s="62" t="s">
        <v>555</v>
      </c>
      <c r="K241" s="25"/>
      <c r="L241" s="63">
        <f t="shared" si="3"/>
        <v>0</v>
      </c>
      <c r="M241" s="32"/>
    </row>
    <row r="242" spans="1:13" ht="57" customHeight="1">
      <c r="A242" s="57">
        <v>239</v>
      </c>
      <c r="B242" s="64"/>
      <c r="C242" s="65"/>
      <c r="D242" s="60" t="s">
        <v>371</v>
      </c>
      <c r="E242" s="27">
        <v>89</v>
      </c>
      <c r="F242" s="61" t="s">
        <v>396</v>
      </c>
      <c r="G242" s="61" t="s">
        <v>2</v>
      </c>
      <c r="H242" s="61" t="s">
        <v>414</v>
      </c>
      <c r="I242" s="62" t="s">
        <v>555</v>
      </c>
      <c r="K242" s="25"/>
      <c r="L242" s="63">
        <f t="shared" si="3"/>
        <v>0</v>
      </c>
      <c r="M242" s="32"/>
    </row>
    <row r="243" spans="1:13" ht="57" customHeight="1">
      <c r="A243" s="57">
        <v>240</v>
      </c>
      <c r="B243" s="64"/>
      <c r="C243" s="65"/>
      <c r="D243" s="60" t="s">
        <v>377</v>
      </c>
      <c r="E243" s="27">
        <v>209</v>
      </c>
      <c r="F243" s="61" t="s">
        <v>399</v>
      </c>
      <c r="G243" s="61" t="s">
        <v>0</v>
      </c>
      <c r="H243" s="61" t="s">
        <v>416</v>
      </c>
      <c r="I243" s="62" t="s">
        <v>555</v>
      </c>
      <c r="K243" s="25"/>
      <c r="L243" s="63">
        <f t="shared" si="3"/>
        <v>0</v>
      </c>
      <c r="M243" s="32"/>
    </row>
    <row r="244" spans="1:13" ht="57" customHeight="1">
      <c r="A244" s="57">
        <v>241</v>
      </c>
      <c r="B244" s="64"/>
      <c r="C244" s="65"/>
      <c r="D244" s="60" t="s">
        <v>361</v>
      </c>
      <c r="E244" s="27">
        <v>99</v>
      </c>
      <c r="F244" s="61" t="s">
        <v>391</v>
      </c>
      <c r="G244" s="61" t="s">
        <v>0</v>
      </c>
      <c r="H244" s="61" t="s">
        <v>409</v>
      </c>
      <c r="I244" s="62" t="s">
        <v>555</v>
      </c>
      <c r="K244" s="25"/>
      <c r="L244" s="63">
        <f t="shared" si="3"/>
        <v>0</v>
      </c>
      <c r="M244" s="32"/>
    </row>
    <row r="245" spans="1:13" ht="57" customHeight="1">
      <c r="A245" s="57">
        <v>242</v>
      </c>
      <c r="B245" s="64"/>
      <c r="C245" s="65"/>
      <c r="D245" s="60" t="s">
        <v>360</v>
      </c>
      <c r="E245" s="27">
        <v>69</v>
      </c>
      <c r="F245" s="61" t="s">
        <v>391</v>
      </c>
      <c r="G245" s="61" t="s">
        <v>2</v>
      </c>
      <c r="H245" s="61" t="s">
        <v>409</v>
      </c>
      <c r="I245" s="62" t="s">
        <v>555</v>
      </c>
      <c r="K245" s="25"/>
      <c r="L245" s="63">
        <f t="shared" si="3"/>
        <v>0</v>
      </c>
      <c r="M245" s="32"/>
    </row>
    <row r="246" spans="1:13" ht="57" customHeight="1">
      <c r="A246" s="57">
        <v>243</v>
      </c>
      <c r="B246" s="64"/>
      <c r="C246" s="68"/>
      <c r="D246" s="60" t="s">
        <v>769</v>
      </c>
      <c r="E246" s="27">
        <v>159</v>
      </c>
      <c r="F246" s="61" t="s">
        <v>824</v>
      </c>
      <c r="G246" s="61" t="s">
        <v>0</v>
      </c>
      <c r="H246" s="61" t="s">
        <v>825</v>
      </c>
      <c r="I246" s="62" t="s">
        <v>555</v>
      </c>
      <c r="K246" s="25"/>
      <c r="L246" s="63">
        <f t="shared" si="3"/>
        <v>0</v>
      </c>
      <c r="M246" s="32"/>
    </row>
    <row r="247" spans="1:13" ht="57" customHeight="1">
      <c r="A247" s="57">
        <v>244</v>
      </c>
      <c r="B247" s="64"/>
      <c r="C247" s="71"/>
      <c r="D247" s="60" t="s">
        <v>770</v>
      </c>
      <c r="E247" s="27">
        <v>79</v>
      </c>
      <c r="F247" s="61" t="s">
        <v>824</v>
      </c>
      <c r="G247" s="61" t="s">
        <v>2</v>
      </c>
      <c r="H247" s="61" t="s">
        <v>826</v>
      </c>
      <c r="I247" s="62" t="s">
        <v>555</v>
      </c>
      <c r="K247" s="25"/>
      <c r="L247" s="63">
        <f t="shared" si="3"/>
        <v>0</v>
      </c>
      <c r="M247" s="32"/>
    </row>
    <row r="248" spans="1:13" ht="57" customHeight="1">
      <c r="A248" s="57">
        <v>245</v>
      </c>
      <c r="B248" s="64"/>
      <c r="C248" s="59"/>
      <c r="D248" s="60" t="s">
        <v>369</v>
      </c>
      <c r="E248" s="27">
        <v>159</v>
      </c>
      <c r="F248" s="61" t="s">
        <v>394</v>
      </c>
      <c r="G248" s="61" t="s">
        <v>0</v>
      </c>
      <c r="H248" s="61" t="s">
        <v>412</v>
      </c>
      <c r="I248" s="62" t="s">
        <v>558</v>
      </c>
      <c r="K248" s="25"/>
      <c r="L248" s="63">
        <f t="shared" si="3"/>
        <v>0</v>
      </c>
      <c r="M248" s="32"/>
    </row>
    <row r="249" spans="1:13" ht="57" customHeight="1">
      <c r="A249" s="57">
        <v>246</v>
      </c>
      <c r="B249" s="64"/>
      <c r="C249" s="59"/>
      <c r="D249" s="60" t="s">
        <v>368</v>
      </c>
      <c r="E249" s="27">
        <v>99</v>
      </c>
      <c r="F249" s="61" t="s">
        <v>393</v>
      </c>
      <c r="G249" s="61" t="s">
        <v>0</v>
      </c>
      <c r="H249" s="61" t="s">
        <v>313</v>
      </c>
      <c r="I249" s="62" t="s">
        <v>558</v>
      </c>
      <c r="K249" s="25"/>
      <c r="L249" s="63">
        <f t="shared" si="3"/>
        <v>0</v>
      </c>
      <c r="M249" s="32"/>
    </row>
    <row r="250" spans="1:13" ht="57" customHeight="1">
      <c r="A250" s="57">
        <v>247</v>
      </c>
      <c r="B250" s="64"/>
      <c r="C250" s="59"/>
      <c r="D250" s="60" t="s">
        <v>234</v>
      </c>
      <c r="E250" s="27">
        <v>129</v>
      </c>
      <c r="F250" s="61" t="s">
        <v>297</v>
      </c>
      <c r="G250" s="61" t="s">
        <v>0</v>
      </c>
      <c r="H250" s="61" t="s">
        <v>313</v>
      </c>
      <c r="I250" s="62" t="s">
        <v>558</v>
      </c>
      <c r="K250" s="25"/>
      <c r="L250" s="63">
        <f t="shared" si="3"/>
        <v>0</v>
      </c>
      <c r="M250" s="32"/>
    </row>
    <row r="251" spans="1:13" ht="57" customHeight="1">
      <c r="A251" s="57">
        <v>248</v>
      </c>
      <c r="B251" s="58" t="s">
        <v>756</v>
      </c>
      <c r="C251" s="59"/>
      <c r="D251" s="60" t="s">
        <v>250</v>
      </c>
      <c r="E251" s="27">
        <v>99</v>
      </c>
      <c r="F251" s="61" t="s">
        <v>297</v>
      </c>
      <c r="G251" s="61" t="s">
        <v>2</v>
      </c>
      <c r="H251" s="61" t="s">
        <v>313</v>
      </c>
      <c r="I251" s="62" t="s">
        <v>558</v>
      </c>
      <c r="K251" s="25"/>
      <c r="L251" s="63">
        <f t="shared" si="3"/>
        <v>0</v>
      </c>
      <c r="M251" s="32"/>
    </row>
    <row r="252" spans="1:13" ht="57" customHeight="1">
      <c r="A252" s="57">
        <v>249</v>
      </c>
      <c r="B252" s="58" t="s">
        <v>756</v>
      </c>
      <c r="C252" s="59"/>
      <c r="D252" s="60" t="s">
        <v>261</v>
      </c>
      <c r="E252" s="27">
        <v>85</v>
      </c>
      <c r="F252" s="61" t="s">
        <v>297</v>
      </c>
      <c r="G252" s="61" t="s">
        <v>1</v>
      </c>
      <c r="H252" s="61" t="s">
        <v>313</v>
      </c>
      <c r="I252" s="62" t="s">
        <v>558</v>
      </c>
      <c r="K252" s="25"/>
      <c r="L252" s="63">
        <f t="shared" si="3"/>
        <v>0</v>
      </c>
      <c r="M252" s="32"/>
    </row>
    <row r="253" spans="1:13" ht="57" customHeight="1">
      <c r="A253" s="57">
        <v>250</v>
      </c>
      <c r="B253" s="58" t="s">
        <v>756</v>
      </c>
      <c r="C253" s="59"/>
      <c r="D253" s="60" t="s">
        <v>262</v>
      </c>
      <c r="E253" s="27">
        <v>85</v>
      </c>
      <c r="F253" s="61" t="s">
        <v>297</v>
      </c>
      <c r="G253" s="61" t="s">
        <v>1</v>
      </c>
      <c r="H253" s="61" t="s">
        <v>313</v>
      </c>
      <c r="I253" s="62" t="s">
        <v>558</v>
      </c>
      <c r="K253" s="25"/>
      <c r="L253" s="63">
        <f t="shared" si="3"/>
        <v>0</v>
      </c>
      <c r="M253" s="32"/>
    </row>
    <row r="254" spans="1:13" ht="57" customHeight="1">
      <c r="A254" s="57">
        <v>251</v>
      </c>
      <c r="B254" s="58" t="s">
        <v>756</v>
      </c>
      <c r="C254" s="59"/>
      <c r="D254" s="60" t="s">
        <v>263</v>
      </c>
      <c r="E254" s="27">
        <v>85</v>
      </c>
      <c r="F254" s="61" t="s">
        <v>297</v>
      </c>
      <c r="G254" s="61" t="s">
        <v>1</v>
      </c>
      <c r="H254" s="61" t="s">
        <v>313</v>
      </c>
      <c r="I254" s="62" t="s">
        <v>558</v>
      </c>
      <c r="K254" s="25"/>
      <c r="L254" s="63">
        <f t="shared" si="3"/>
        <v>0</v>
      </c>
      <c r="M254" s="32"/>
    </row>
    <row r="255" spans="1:13" ht="57" customHeight="1">
      <c r="A255" s="57">
        <v>252</v>
      </c>
      <c r="B255" s="66"/>
      <c r="C255" s="59"/>
      <c r="D255" s="60" t="s">
        <v>235</v>
      </c>
      <c r="E255" s="27">
        <v>129</v>
      </c>
      <c r="F255" s="61" t="s">
        <v>298</v>
      </c>
      <c r="G255" s="61" t="s">
        <v>0</v>
      </c>
      <c r="H255" s="61" t="s">
        <v>313</v>
      </c>
      <c r="I255" s="62" t="s">
        <v>558</v>
      </c>
      <c r="K255" s="25"/>
      <c r="L255" s="63">
        <f t="shared" si="3"/>
        <v>0</v>
      </c>
      <c r="M255" s="32"/>
    </row>
    <row r="256" spans="1:13" ht="57" customHeight="1">
      <c r="A256" s="57">
        <v>253</v>
      </c>
      <c r="B256" s="58" t="s">
        <v>756</v>
      </c>
      <c r="C256" s="59"/>
      <c r="D256" s="60" t="s">
        <v>251</v>
      </c>
      <c r="E256" s="27">
        <v>99</v>
      </c>
      <c r="F256" s="61" t="s">
        <v>298</v>
      </c>
      <c r="G256" s="61" t="s">
        <v>2</v>
      </c>
      <c r="H256" s="61" t="s">
        <v>313</v>
      </c>
      <c r="I256" s="62" t="s">
        <v>558</v>
      </c>
      <c r="K256" s="25"/>
      <c r="L256" s="63">
        <f t="shared" si="3"/>
        <v>0</v>
      </c>
      <c r="M256" s="32"/>
    </row>
    <row r="257" spans="1:13" ht="57" customHeight="1">
      <c r="A257" s="57">
        <v>254</v>
      </c>
      <c r="B257" s="58" t="s">
        <v>756</v>
      </c>
      <c r="C257" s="59"/>
      <c r="D257" s="60" t="s">
        <v>264</v>
      </c>
      <c r="E257" s="27">
        <v>85</v>
      </c>
      <c r="F257" s="61" t="s">
        <v>298</v>
      </c>
      <c r="G257" s="61" t="s">
        <v>1</v>
      </c>
      <c r="H257" s="61" t="s">
        <v>313</v>
      </c>
      <c r="I257" s="62" t="s">
        <v>558</v>
      </c>
      <c r="K257" s="25"/>
      <c r="L257" s="63">
        <f t="shared" si="3"/>
        <v>0</v>
      </c>
      <c r="M257" s="32"/>
    </row>
    <row r="258" spans="1:13" ht="57" customHeight="1">
      <c r="A258" s="57">
        <v>255</v>
      </c>
      <c r="B258" s="58" t="s">
        <v>756</v>
      </c>
      <c r="C258" s="59"/>
      <c r="D258" s="60" t="s">
        <v>265</v>
      </c>
      <c r="E258" s="27">
        <v>85</v>
      </c>
      <c r="F258" s="61" t="s">
        <v>298</v>
      </c>
      <c r="G258" s="61" t="s">
        <v>1</v>
      </c>
      <c r="H258" s="61" t="s">
        <v>313</v>
      </c>
      <c r="I258" s="62" t="s">
        <v>558</v>
      </c>
      <c r="K258" s="25"/>
      <c r="L258" s="63">
        <f t="shared" si="3"/>
        <v>0</v>
      </c>
      <c r="M258" s="32"/>
    </row>
    <row r="259" spans="1:13" ht="57" customHeight="1">
      <c r="A259" s="57">
        <v>256</v>
      </c>
      <c r="B259" s="58" t="s">
        <v>756</v>
      </c>
      <c r="C259" s="59"/>
      <c r="D259" s="60" t="s">
        <v>266</v>
      </c>
      <c r="E259" s="27">
        <v>85</v>
      </c>
      <c r="F259" s="61" t="s">
        <v>298</v>
      </c>
      <c r="G259" s="61" t="s">
        <v>1</v>
      </c>
      <c r="H259" s="61" t="s">
        <v>313</v>
      </c>
      <c r="I259" s="62" t="s">
        <v>558</v>
      </c>
      <c r="K259" s="25"/>
      <c r="L259" s="63">
        <f t="shared" si="3"/>
        <v>0</v>
      </c>
      <c r="M259" s="32"/>
    </row>
    <row r="260" spans="1:13" ht="57" customHeight="1">
      <c r="A260" s="57">
        <v>257</v>
      </c>
      <c r="B260" s="58" t="s">
        <v>756</v>
      </c>
      <c r="C260" s="59"/>
      <c r="D260" s="60" t="s">
        <v>236</v>
      </c>
      <c r="E260" s="27">
        <v>125</v>
      </c>
      <c r="F260" s="61" t="s">
        <v>813</v>
      </c>
      <c r="G260" s="61" t="s">
        <v>0</v>
      </c>
      <c r="H260" s="61" t="s">
        <v>313</v>
      </c>
      <c r="I260" s="62" t="s">
        <v>558</v>
      </c>
      <c r="K260" s="25"/>
      <c r="L260" s="63">
        <f t="shared" si="3"/>
        <v>0</v>
      </c>
      <c r="M260" s="32"/>
    </row>
    <row r="261" spans="1:13" ht="57" customHeight="1">
      <c r="A261" s="57">
        <v>258</v>
      </c>
      <c r="B261" s="58" t="s">
        <v>756</v>
      </c>
      <c r="C261" s="59"/>
      <c r="D261" s="60" t="s">
        <v>252</v>
      </c>
      <c r="E261" s="27">
        <v>99</v>
      </c>
      <c r="F261" s="61" t="s">
        <v>813</v>
      </c>
      <c r="G261" s="61" t="s">
        <v>2</v>
      </c>
      <c r="H261" s="61" t="s">
        <v>313</v>
      </c>
      <c r="I261" s="62" t="s">
        <v>558</v>
      </c>
      <c r="K261" s="25"/>
      <c r="L261" s="63">
        <f t="shared" ref="L261:L324" si="4">K261*E261</f>
        <v>0</v>
      </c>
      <c r="M261" s="32"/>
    </row>
    <row r="262" spans="1:13" ht="57" customHeight="1">
      <c r="A262" s="57">
        <v>259</v>
      </c>
      <c r="B262" s="64"/>
      <c r="C262" s="59"/>
      <c r="D262" s="60" t="s">
        <v>370</v>
      </c>
      <c r="E262" s="27">
        <v>99</v>
      </c>
      <c r="F262" s="61" t="s">
        <v>395</v>
      </c>
      <c r="G262" s="61" t="s">
        <v>0</v>
      </c>
      <c r="H262" s="61" t="s">
        <v>413</v>
      </c>
      <c r="I262" s="62" t="s">
        <v>558</v>
      </c>
      <c r="K262" s="25"/>
      <c r="L262" s="63">
        <f t="shared" si="4"/>
        <v>0</v>
      </c>
      <c r="M262" s="32"/>
    </row>
    <row r="263" spans="1:13" ht="57" customHeight="1">
      <c r="A263" s="57">
        <v>260</v>
      </c>
      <c r="B263" s="64"/>
      <c r="C263" s="59"/>
      <c r="D263" s="60" t="s">
        <v>86</v>
      </c>
      <c r="E263" s="27">
        <v>229</v>
      </c>
      <c r="F263" s="61" t="s">
        <v>31</v>
      </c>
      <c r="G263" s="61" t="s">
        <v>0</v>
      </c>
      <c r="H263" s="61" t="s">
        <v>13</v>
      </c>
      <c r="I263" s="62" t="s">
        <v>558</v>
      </c>
      <c r="K263" s="25"/>
      <c r="L263" s="63">
        <f t="shared" si="4"/>
        <v>0</v>
      </c>
      <c r="M263" s="32"/>
    </row>
    <row r="264" spans="1:13" ht="57" customHeight="1">
      <c r="A264" s="57">
        <v>261</v>
      </c>
      <c r="B264" s="64"/>
      <c r="C264" s="59"/>
      <c r="D264" s="60" t="s">
        <v>462</v>
      </c>
      <c r="E264" s="27">
        <v>299</v>
      </c>
      <c r="F264" s="61" t="s">
        <v>486</v>
      </c>
      <c r="G264" s="61" t="s">
        <v>0</v>
      </c>
      <c r="H264" s="61" t="s">
        <v>501</v>
      </c>
      <c r="I264" s="62" t="s">
        <v>558</v>
      </c>
      <c r="K264" s="25"/>
      <c r="L264" s="63">
        <f t="shared" si="4"/>
        <v>0</v>
      </c>
      <c r="M264" s="32"/>
    </row>
    <row r="265" spans="1:13" ht="57" customHeight="1">
      <c r="A265" s="57">
        <v>262</v>
      </c>
      <c r="B265" s="64"/>
      <c r="C265" s="59"/>
      <c r="D265" s="60" t="s">
        <v>378</v>
      </c>
      <c r="E265" s="27">
        <v>129</v>
      </c>
      <c r="F265" s="61" t="s">
        <v>400</v>
      </c>
      <c r="G265" s="61" t="s">
        <v>0</v>
      </c>
      <c r="H265" s="61" t="s">
        <v>442</v>
      </c>
      <c r="I265" s="62" t="s">
        <v>558</v>
      </c>
      <c r="K265" s="25"/>
      <c r="L265" s="63">
        <f t="shared" si="4"/>
        <v>0</v>
      </c>
      <c r="M265" s="32"/>
    </row>
    <row r="266" spans="1:13" ht="57" customHeight="1">
      <c r="A266" s="57">
        <v>263</v>
      </c>
      <c r="B266" s="64"/>
      <c r="C266" s="59"/>
      <c r="D266" s="60" t="s">
        <v>379</v>
      </c>
      <c r="E266" s="27">
        <v>129</v>
      </c>
      <c r="F266" s="61" t="s">
        <v>401</v>
      </c>
      <c r="G266" s="61" t="s">
        <v>0</v>
      </c>
      <c r="H266" s="61" t="s">
        <v>442</v>
      </c>
      <c r="I266" s="62" t="s">
        <v>558</v>
      </c>
      <c r="K266" s="25"/>
      <c r="L266" s="63">
        <f t="shared" si="4"/>
        <v>0</v>
      </c>
      <c r="M266" s="32"/>
    </row>
    <row r="267" spans="1:13" ht="57" customHeight="1">
      <c r="A267" s="57">
        <v>264</v>
      </c>
      <c r="B267" s="64"/>
      <c r="C267" s="59"/>
      <c r="D267" s="60" t="s">
        <v>163</v>
      </c>
      <c r="E267" s="27">
        <v>119</v>
      </c>
      <c r="F267" s="61" t="s">
        <v>53</v>
      </c>
      <c r="G267" s="61" t="s">
        <v>0</v>
      </c>
      <c r="H267" s="61" t="s">
        <v>439</v>
      </c>
      <c r="I267" s="62" t="s">
        <v>558</v>
      </c>
      <c r="K267" s="25"/>
      <c r="L267" s="63">
        <f t="shared" si="4"/>
        <v>0</v>
      </c>
      <c r="M267" s="32"/>
    </row>
    <row r="268" spans="1:13" ht="57" customHeight="1">
      <c r="A268" s="57">
        <v>265</v>
      </c>
      <c r="B268" s="64"/>
      <c r="C268" s="59"/>
      <c r="D268" s="60" t="s">
        <v>161</v>
      </c>
      <c r="E268" s="27">
        <v>139</v>
      </c>
      <c r="F268" s="61" t="s">
        <v>53</v>
      </c>
      <c r="G268" s="61" t="s">
        <v>2</v>
      </c>
      <c r="H268" s="61" t="s">
        <v>439</v>
      </c>
      <c r="I268" s="62" t="s">
        <v>558</v>
      </c>
      <c r="K268" s="25"/>
      <c r="L268" s="63">
        <f t="shared" si="4"/>
        <v>0</v>
      </c>
      <c r="M268" s="32"/>
    </row>
    <row r="269" spans="1:13" ht="57" customHeight="1">
      <c r="A269" s="57">
        <v>266</v>
      </c>
      <c r="B269" s="58" t="s">
        <v>756</v>
      </c>
      <c r="C269" s="59"/>
      <c r="D269" s="60" t="s">
        <v>157</v>
      </c>
      <c r="E269" s="27">
        <v>155</v>
      </c>
      <c r="F269" s="61" t="s">
        <v>53</v>
      </c>
      <c r="G269" s="61" t="s">
        <v>1</v>
      </c>
      <c r="H269" s="61" t="s">
        <v>439</v>
      </c>
      <c r="I269" s="62" t="s">
        <v>558</v>
      </c>
      <c r="K269" s="25"/>
      <c r="L269" s="63">
        <f t="shared" si="4"/>
        <v>0</v>
      </c>
      <c r="M269" s="32"/>
    </row>
    <row r="270" spans="1:13" ht="57" customHeight="1">
      <c r="A270" s="57">
        <v>267</v>
      </c>
      <c r="B270" s="58" t="s">
        <v>756</v>
      </c>
      <c r="C270" s="59"/>
      <c r="D270" s="60" t="s">
        <v>156</v>
      </c>
      <c r="E270" s="27">
        <v>155</v>
      </c>
      <c r="F270" s="61" t="s">
        <v>53</v>
      </c>
      <c r="G270" s="61" t="s">
        <v>1</v>
      </c>
      <c r="H270" s="61" t="s">
        <v>439</v>
      </c>
      <c r="I270" s="62" t="s">
        <v>558</v>
      </c>
      <c r="K270" s="25"/>
      <c r="L270" s="63">
        <f t="shared" si="4"/>
        <v>0</v>
      </c>
      <c r="M270" s="32"/>
    </row>
    <row r="271" spans="1:13" ht="57" customHeight="1">
      <c r="A271" s="57">
        <v>268</v>
      </c>
      <c r="B271" s="58" t="s">
        <v>756</v>
      </c>
      <c r="C271" s="59"/>
      <c r="D271" s="60" t="s">
        <v>155</v>
      </c>
      <c r="E271" s="27">
        <v>155</v>
      </c>
      <c r="F271" s="61" t="s">
        <v>53</v>
      </c>
      <c r="G271" s="61" t="s">
        <v>1</v>
      </c>
      <c r="H271" s="61" t="s">
        <v>439</v>
      </c>
      <c r="I271" s="62" t="s">
        <v>558</v>
      </c>
      <c r="K271" s="25"/>
      <c r="L271" s="63">
        <f t="shared" si="4"/>
        <v>0</v>
      </c>
      <c r="M271" s="32"/>
    </row>
    <row r="272" spans="1:13" ht="57" customHeight="1">
      <c r="A272" s="57">
        <v>269</v>
      </c>
      <c r="B272" s="64"/>
      <c r="C272" s="59"/>
      <c r="D272" s="60" t="s">
        <v>164</v>
      </c>
      <c r="E272" s="27">
        <v>119</v>
      </c>
      <c r="F272" s="61" t="s">
        <v>52</v>
      </c>
      <c r="G272" s="61" t="s">
        <v>0</v>
      </c>
      <c r="H272" s="61" t="s">
        <v>439</v>
      </c>
      <c r="I272" s="62" t="s">
        <v>558</v>
      </c>
      <c r="K272" s="25"/>
      <c r="L272" s="63">
        <f t="shared" si="4"/>
        <v>0</v>
      </c>
      <c r="M272" s="32"/>
    </row>
    <row r="273" spans="1:13" ht="57" customHeight="1">
      <c r="A273" s="57">
        <v>270</v>
      </c>
      <c r="B273" s="64"/>
      <c r="C273" s="59"/>
      <c r="D273" s="60" t="s">
        <v>162</v>
      </c>
      <c r="E273" s="27">
        <v>139</v>
      </c>
      <c r="F273" s="61" t="s">
        <v>52</v>
      </c>
      <c r="G273" s="61" t="s">
        <v>2</v>
      </c>
      <c r="H273" s="61" t="s">
        <v>439</v>
      </c>
      <c r="I273" s="62" t="s">
        <v>558</v>
      </c>
      <c r="K273" s="25"/>
      <c r="L273" s="63">
        <f t="shared" si="4"/>
        <v>0</v>
      </c>
      <c r="M273" s="32"/>
    </row>
    <row r="274" spans="1:13" ht="57" customHeight="1">
      <c r="A274" s="57">
        <v>271</v>
      </c>
      <c r="B274" s="58" t="s">
        <v>756</v>
      </c>
      <c r="C274" s="67"/>
      <c r="D274" s="60" t="s">
        <v>160</v>
      </c>
      <c r="E274" s="27">
        <v>155</v>
      </c>
      <c r="F274" s="61" t="s">
        <v>52</v>
      </c>
      <c r="G274" s="61" t="s">
        <v>1</v>
      </c>
      <c r="H274" s="61" t="s">
        <v>439</v>
      </c>
      <c r="I274" s="62" t="s">
        <v>558</v>
      </c>
      <c r="K274" s="25"/>
      <c r="L274" s="63">
        <f t="shared" si="4"/>
        <v>0</v>
      </c>
      <c r="M274" s="32"/>
    </row>
    <row r="275" spans="1:13" ht="57" customHeight="1">
      <c r="A275" s="57">
        <v>272</v>
      </c>
      <c r="B275" s="58" t="s">
        <v>756</v>
      </c>
      <c r="C275" s="59"/>
      <c r="D275" s="60" t="s">
        <v>159</v>
      </c>
      <c r="E275" s="27">
        <v>155</v>
      </c>
      <c r="F275" s="61" t="s">
        <v>52</v>
      </c>
      <c r="G275" s="61" t="s">
        <v>1</v>
      </c>
      <c r="H275" s="61" t="s">
        <v>439</v>
      </c>
      <c r="I275" s="62" t="s">
        <v>558</v>
      </c>
      <c r="K275" s="25"/>
      <c r="L275" s="63">
        <f t="shared" si="4"/>
        <v>0</v>
      </c>
      <c r="M275" s="32"/>
    </row>
    <row r="276" spans="1:13" ht="57" customHeight="1">
      <c r="A276" s="57">
        <v>273</v>
      </c>
      <c r="B276" s="58" t="s">
        <v>756</v>
      </c>
      <c r="C276" s="59"/>
      <c r="D276" s="60" t="s">
        <v>158</v>
      </c>
      <c r="E276" s="27">
        <v>155</v>
      </c>
      <c r="F276" s="61" t="s">
        <v>52</v>
      </c>
      <c r="G276" s="61" t="s">
        <v>1</v>
      </c>
      <c r="H276" s="61" t="s">
        <v>439</v>
      </c>
      <c r="I276" s="62" t="s">
        <v>558</v>
      </c>
      <c r="K276" s="25"/>
      <c r="L276" s="63">
        <f t="shared" si="4"/>
        <v>0</v>
      </c>
      <c r="M276" s="32"/>
    </row>
    <row r="277" spans="1:13" ht="57" customHeight="1">
      <c r="A277" s="57">
        <v>274</v>
      </c>
      <c r="B277" s="64"/>
      <c r="C277" s="59"/>
      <c r="D277" s="60" t="s">
        <v>516</v>
      </c>
      <c r="E277" s="27">
        <v>129</v>
      </c>
      <c r="F277" s="61" t="s">
        <v>545</v>
      </c>
      <c r="G277" s="61" t="s">
        <v>0</v>
      </c>
      <c r="H277" s="61" t="s">
        <v>546</v>
      </c>
      <c r="I277" s="62" t="s">
        <v>558</v>
      </c>
      <c r="K277" s="25"/>
      <c r="L277" s="63">
        <f t="shared" si="4"/>
        <v>0</v>
      </c>
      <c r="M277" s="32"/>
    </row>
    <row r="278" spans="1:13" ht="57" customHeight="1">
      <c r="A278" s="57">
        <v>275</v>
      </c>
      <c r="B278" s="64"/>
      <c r="C278" s="59"/>
      <c r="D278" s="60" t="s">
        <v>517</v>
      </c>
      <c r="E278" s="27">
        <v>89</v>
      </c>
      <c r="F278" s="61" t="s">
        <v>545</v>
      </c>
      <c r="G278" s="61" t="s">
        <v>2</v>
      </c>
      <c r="H278" s="61" t="s">
        <v>546</v>
      </c>
      <c r="I278" s="62" t="s">
        <v>558</v>
      </c>
      <c r="K278" s="25"/>
      <c r="L278" s="63">
        <f t="shared" si="4"/>
        <v>0</v>
      </c>
      <c r="M278" s="32"/>
    </row>
    <row r="279" spans="1:13" ht="57" customHeight="1">
      <c r="A279" s="57">
        <v>276</v>
      </c>
      <c r="B279" s="64"/>
      <c r="C279" s="59"/>
      <c r="D279" s="60" t="s">
        <v>518</v>
      </c>
      <c r="E279" s="27">
        <v>99</v>
      </c>
      <c r="F279" s="61" t="s">
        <v>545</v>
      </c>
      <c r="G279" s="61" t="s">
        <v>1</v>
      </c>
      <c r="H279" s="61" t="s">
        <v>546</v>
      </c>
      <c r="I279" s="62" t="s">
        <v>558</v>
      </c>
      <c r="K279" s="25"/>
      <c r="L279" s="63">
        <f t="shared" si="4"/>
        <v>0</v>
      </c>
      <c r="M279" s="32"/>
    </row>
    <row r="280" spans="1:13" ht="57" customHeight="1">
      <c r="A280" s="57">
        <v>277</v>
      </c>
      <c r="B280" s="64"/>
      <c r="C280" s="59"/>
      <c r="D280" s="60" t="s">
        <v>519</v>
      </c>
      <c r="E280" s="27">
        <v>99</v>
      </c>
      <c r="F280" s="61" t="s">
        <v>545</v>
      </c>
      <c r="G280" s="61" t="s">
        <v>1</v>
      </c>
      <c r="H280" s="61" t="s">
        <v>546</v>
      </c>
      <c r="I280" s="62" t="s">
        <v>558</v>
      </c>
      <c r="K280" s="25"/>
      <c r="L280" s="63">
        <f t="shared" si="4"/>
        <v>0</v>
      </c>
      <c r="M280" s="32"/>
    </row>
    <row r="281" spans="1:13" ht="57" customHeight="1">
      <c r="A281" s="57">
        <v>278</v>
      </c>
      <c r="B281" s="64"/>
      <c r="C281" s="59"/>
      <c r="D281" s="60" t="s">
        <v>520</v>
      </c>
      <c r="E281" s="27">
        <v>99</v>
      </c>
      <c r="F281" s="61" t="s">
        <v>545</v>
      </c>
      <c r="G281" s="61" t="s">
        <v>1</v>
      </c>
      <c r="H281" s="61" t="s">
        <v>546</v>
      </c>
      <c r="I281" s="62" t="s">
        <v>558</v>
      </c>
      <c r="K281" s="25"/>
      <c r="L281" s="63">
        <f t="shared" si="4"/>
        <v>0</v>
      </c>
      <c r="M281" s="32"/>
    </row>
    <row r="282" spans="1:13" ht="57" customHeight="1">
      <c r="A282" s="57">
        <v>279</v>
      </c>
      <c r="B282" s="64"/>
      <c r="C282" s="59"/>
      <c r="D282" s="60" t="s">
        <v>154</v>
      </c>
      <c r="E282" s="27">
        <v>69</v>
      </c>
      <c r="F282" s="61" t="s">
        <v>54</v>
      </c>
      <c r="G282" s="61" t="s">
        <v>0</v>
      </c>
      <c r="H282" s="61" t="s">
        <v>58</v>
      </c>
      <c r="I282" s="62" t="s">
        <v>558</v>
      </c>
      <c r="K282" s="25"/>
      <c r="L282" s="63">
        <f t="shared" si="4"/>
        <v>0</v>
      </c>
      <c r="M282" s="32"/>
    </row>
    <row r="283" spans="1:13" ht="57" customHeight="1">
      <c r="A283" s="57">
        <v>280</v>
      </c>
      <c r="B283" s="64"/>
      <c r="C283" s="59"/>
      <c r="D283" s="60" t="s">
        <v>151</v>
      </c>
      <c r="E283" s="27">
        <v>99</v>
      </c>
      <c r="F283" s="61" t="s">
        <v>54</v>
      </c>
      <c r="G283" s="61" t="s">
        <v>2</v>
      </c>
      <c r="H283" s="61" t="s">
        <v>58</v>
      </c>
      <c r="I283" s="62" t="s">
        <v>558</v>
      </c>
      <c r="K283" s="25"/>
      <c r="L283" s="63">
        <f t="shared" si="4"/>
        <v>0</v>
      </c>
      <c r="M283" s="32"/>
    </row>
    <row r="284" spans="1:13" ht="57" customHeight="1">
      <c r="A284" s="57">
        <v>281</v>
      </c>
      <c r="B284" s="58" t="s">
        <v>756</v>
      </c>
      <c r="C284" s="59"/>
      <c r="D284" s="60" t="s">
        <v>145</v>
      </c>
      <c r="E284" s="27">
        <v>79</v>
      </c>
      <c r="F284" s="61" t="s">
        <v>54</v>
      </c>
      <c r="G284" s="61" t="s">
        <v>1</v>
      </c>
      <c r="H284" s="61" t="s">
        <v>58</v>
      </c>
      <c r="I284" s="62" t="s">
        <v>558</v>
      </c>
      <c r="K284" s="25"/>
      <c r="L284" s="63">
        <f t="shared" si="4"/>
        <v>0</v>
      </c>
      <c r="M284" s="32"/>
    </row>
    <row r="285" spans="1:13" ht="57" customHeight="1">
      <c r="A285" s="57">
        <v>282</v>
      </c>
      <c r="B285" s="58" t="s">
        <v>756</v>
      </c>
      <c r="C285" s="59"/>
      <c r="D285" s="60" t="s">
        <v>146</v>
      </c>
      <c r="E285" s="27">
        <v>79</v>
      </c>
      <c r="F285" s="61" t="s">
        <v>54</v>
      </c>
      <c r="G285" s="61" t="s">
        <v>1</v>
      </c>
      <c r="H285" s="61" t="s">
        <v>58</v>
      </c>
      <c r="I285" s="62" t="s">
        <v>558</v>
      </c>
      <c r="K285" s="25"/>
      <c r="L285" s="63">
        <f t="shared" si="4"/>
        <v>0</v>
      </c>
      <c r="M285" s="32"/>
    </row>
    <row r="286" spans="1:13" ht="57" customHeight="1">
      <c r="A286" s="57">
        <v>283</v>
      </c>
      <c r="B286" s="58" t="s">
        <v>756</v>
      </c>
      <c r="C286" s="59"/>
      <c r="D286" s="60" t="s">
        <v>147</v>
      </c>
      <c r="E286" s="27">
        <v>79</v>
      </c>
      <c r="F286" s="61" t="s">
        <v>54</v>
      </c>
      <c r="G286" s="61" t="s">
        <v>1</v>
      </c>
      <c r="H286" s="61" t="s">
        <v>58</v>
      </c>
      <c r="I286" s="62" t="s">
        <v>558</v>
      </c>
      <c r="K286" s="25"/>
      <c r="L286" s="63">
        <f t="shared" si="4"/>
        <v>0</v>
      </c>
      <c r="M286" s="32"/>
    </row>
    <row r="287" spans="1:13" ht="57" customHeight="1">
      <c r="A287" s="57">
        <v>284</v>
      </c>
      <c r="B287" s="58" t="s">
        <v>756</v>
      </c>
      <c r="C287" s="67"/>
      <c r="D287" s="60" t="s">
        <v>148</v>
      </c>
      <c r="E287" s="27">
        <v>79</v>
      </c>
      <c r="F287" s="61" t="s">
        <v>54</v>
      </c>
      <c r="G287" s="61" t="s">
        <v>1</v>
      </c>
      <c r="H287" s="61" t="s">
        <v>58</v>
      </c>
      <c r="I287" s="62" t="s">
        <v>558</v>
      </c>
      <c r="K287" s="25"/>
      <c r="L287" s="63">
        <f t="shared" si="4"/>
        <v>0</v>
      </c>
      <c r="M287" s="32"/>
    </row>
    <row r="288" spans="1:13" ht="57" customHeight="1">
      <c r="A288" s="57">
        <v>285</v>
      </c>
      <c r="B288" s="58" t="s">
        <v>756</v>
      </c>
      <c r="C288" s="67"/>
      <c r="D288" s="60" t="s">
        <v>149</v>
      </c>
      <c r="E288" s="27">
        <v>79</v>
      </c>
      <c r="F288" s="61" t="s">
        <v>54</v>
      </c>
      <c r="G288" s="61" t="s">
        <v>1</v>
      </c>
      <c r="H288" s="61" t="s">
        <v>58</v>
      </c>
      <c r="I288" s="62" t="s">
        <v>558</v>
      </c>
      <c r="K288" s="25"/>
      <c r="L288" s="63">
        <f t="shared" si="4"/>
        <v>0</v>
      </c>
      <c r="M288" s="32"/>
    </row>
    <row r="289" spans="1:13" ht="57" customHeight="1">
      <c r="A289" s="57">
        <v>286</v>
      </c>
      <c r="B289" s="58" t="s">
        <v>756</v>
      </c>
      <c r="C289" s="59"/>
      <c r="D289" s="60" t="s">
        <v>153</v>
      </c>
      <c r="E289" s="27">
        <v>299</v>
      </c>
      <c r="F289" s="61" t="s">
        <v>55</v>
      </c>
      <c r="G289" s="61" t="s">
        <v>0</v>
      </c>
      <c r="H289" s="61" t="s">
        <v>58</v>
      </c>
      <c r="I289" s="62" t="s">
        <v>558</v>
      </c>
      <c r="K289" s="25"/>
      <c r="L289" s="63">
        <f t="shared" si="4"/>
        <v>0</v>
      </c>
      <c r="M289" s="32"/>
    </row>
    <row r="290" spans="1:13" ht="57" customHeight="1">
      <c r="A290" s="57">
        <v>287</v>
      </c>
      <c r="B290" s="64"/>
      <c r="C290" s="59"/>
      <c r="D290" s="60" t="s">
        <v>152</v>
      </c>
      <c r="E290" s="27">
        <v>129</v>
      </c>
      <c r="F290" s="61" t="s">
        <v>56</v>
      </c>
      <c r="G290" s="61" t="s">
        <v>0</v>
      </c>
      <c r="H290" s="61" t="s">
        <v>58</v>
      </c>
      <c r="I290" s="62" t="s">
        <v>558</v>
      </c>
      <c r="K290" s="25"/>
      <c r="L290" s="63">
        <f t="shared" si="4"/>
        <v>0</v>
      </c>
      <c r="M290" s="32"/>
    </row>
    <row r="291" spans="1:13" ht="57" customHeight="1">
      <c r="A291" s="57">
        <v>288</v>
      </c>
      <c r="B291" s="64"/>
      <c r="C291" s="59"/>
      <c r="D291" s="60" t="s">
        <v>150</v>
      </c>
      <c r="E291" s="27">
        <v>139</v>
      </c>
      <c r="F291" s="61" t="s">
        <v>56</v>
      </c>
      <c r="G291" s="61" t="s">
        <v>2</v>
      </c>
      <c r="H291" s="61" t="s">
        <v>58</v>
      </c>
      <c r="I291" s="62" t="s">
        <v>558</v>
      </c>
      <c r="K291" s="25"/>
      <c r="L291" s="63">
        <f t="shared" si="4"/>
        <v>0</v>
      </c>
      <c r="M291" s="32"/>
    </row>
    <row r="292" spans="1:13" ht="57" customHeight="1">
      <c r="A292" s="57">
        <v>289</v>
      </c>
      <c r="B292" s="58" t="s">
        <v>756</v>
      </c>
      <c r="C292" s="59"/>
      <c r="D292" s="60" t="s">
        <v>144</v>
      </c>
      <c r="E292" s="27">
        <v>189</v>
      </c>
      <c r="F292" s="61" t="s">
        <v>56</v>
      </c>
      <c r="G292" s="61" t="s">
        <v>1</v>
      </c>
      <c r="H292" s="61" t="s">
        <v>58</v>
      </c>
      <c r="I292" s="62" t="s">
        <v>558</v>
      </c>
      <c r="K292" s="25"/>
      <c r="L292" s="63">
        <f t="shared" si="4"/>
        <v>0</v>
      </c>
      <c r="M292" s="32"/>
    </row>
    <row r="293" spans="1:13" ht="57" customHeight="1">
      <c r="A293" s="57">
        <v>290</v>
      </c>
      <c r="B293" s="58" t="s">
        <v>756</v>
      </c>
      <c r="C293" s="59"/>
      <c r="D293" s="60" t="s">
        <v>143</v>
      </c>
      <c r="E293" s="27">
        <v>189</v>
      </c>
      <c r="F293" s="61" t="s">
        <v>56</v>
      </c>
      <c r="G293" s="61" t="s">
        <v>1</v>
      </c>
      <c r="H293" s="61" t="s">
        <v>58</v>
      </c>
      <c r="I293" s="62" t="s">
        <v>558</v>
      </c>
      <c r="K293" s="25"/>
      <c r="L293" s="63">
        <f t="shared" si="4"/>
        <v>0</v>
      </c>
      <c r="M293" s="32"/>
    </row>
    <row r="294" spans="1:13" ht="57" customHeight="1">
      <c r="A294" s="57">
        <v>291</v>
      </c>
      <c r="B294" s="58" t="s">
        <v>756</v>
      </c>
      <c r="C294" s="59"/>
      <c r="D294" s="60" t="s">
        <v>142</v>
      </c>
      <c r="E294" s="27">
        <v>189</v>
      </c>
      <c r="F294" s="61" t="s">
        <v>56</v>
      </c>
      <c r="G294" s="61" t="s">
        <v>1</v>
      </c>
      <c r="H294" s="61" t="s">
        <v>58</v>
      </c>
      <c r="I294" s="62" t="s">
        <v>558</v>
      </c>
      <c r="K294" s="25"/>
      <c r="L294" s="63">
        <f t="shared" si="4"/>
        <v>0</v>
      </c>
      <c r="M294" s="32"/>
    </row>
    <row r="295" spans="1:13" ht="57" customHeight="1">
      <c r="A295" s="57">
        <v>292</v>
      </c>
      <c r="B295" s="64"/>
      <c r="C295" s="59"/>
      <c r="D295" s="60" t="s">
        <v>526</v>
      </c>
      <c r="E295" s="27">
        <v>299</v>
      </c>
      <c r="F295" s="61" t="s">
        <v>534</v>
      </c>
      <c r="G295" s="61" t="s">
        <v>0</v>
      </c>
      <c r="H295" s="61" t="s">
        <v>541</v>
      </c>
      <c r="I295" s="62" t="s">
        <v>558</v>
      </c>
      <c r="K295" s="25"/>
      <c r="L295" s="63">
        <f t="shared" si="4"/>
        <v>0</v>
      </c>
      <c r="M295" s="32"/>
    </row>
    <row r="296" spans="1:13" ht="57" customHeight="1">
      <c r="A296" s="57">
        <v>293</v>
      </c>
      <c r="B296" s="64"/>
      <c r="C296" s="68"/>
      <c r="D296" s="60" t="s">
        <v>687</v>
      </c>
      <c r="E296" s="27">
        <v>169</v>
      </c>
      <c r="F296" s="61" t="s">
        <v>688</v>
      </c>
      <c r="G296" s="61" t="s">
        <v>0</v>
      </c>
      <c r="H296" s="61" t="s">
        <v>689</v>
      </c>
      <c r="I296" s="62" t="s">
        <v>558</v>
      </c>
      <c r="K296" s="25"/>
      <c r="L296" s="63">
        <f t="shared" si="4"/>
        <v>0</v>
      </c>
      <c r="M296" s="32"/>
    </row>
    <row r="297" spans="1:13" ht="57" customHeight="1">
      <c r="A297" s="57">
        <v>294</v>
      </c>
      <c r="B297" s="64"/>
      <c r="C297" s="68"/>
      <c r="D297" s="60" t="s">
        <v>722</v>
      </c>
      <c r="E297" s="27">
        <v>269</v>
      </c>
      <c r="F297" s="61" t="s">
        <v>723</v>
      </c>
      <c r="G297" s="61" t="s">
        <v>0</v>
      </c>
      <c r="H297" s="61" t="s">
        <v>724</v>
      </c>
      <c r="I297" s="62" t="s">
        <v>558</v>
      </c>
      <c r="K297" s="25"/>
      <c r="L297" s="63">
        <f t="shared" si="4"/>
        <v>0</v>
      </c>
      <c r="M297" s="32"/>
    </row>
    <row r="298" spans="1:13" ht="57" customHeight="1">
      <c r="A298" s="57">
        <v>295</v>
      </c>
      <c r="B298" s="64"/>
      <c r="C298" s="68"/>
      <c r="D298" s="60" t="s">
        <v>729</v>
      </c>
      <c r="E298" s="27">
        <v>199</v>
      </c>
      <c r="F298" s="61" t="s">
        <v>730</v>
      </c>
      <c r="G298" s="61" t="s">
        <v>0</v>
      </c>
      <c r="H298" s="61" t="s">
        <v>731</v>
      </c>
      <c r="I298" s="62" t="s">
        <v>558</v>
      </c>
      <c r="K298" s="25"/>
      <c r="L298" s="63">
        <f t="shared" si="4"/>
        <v>0</v>
      </c>
      <c r="M298" s="32"/>
    </row>
    <row r="299" spans="1:13" ht="57" customHeight="1">
      <c r="A299" s="57">
        <v>296</v>
      </c>
      <c r="B299" s="64"/>
      <c r="C299" s="68"/>
      <c r="D299" s="60" t="s">
        <v>734</v>
      </c>
      <c r="E299" s="27">
        <v>69</v>
      </c>
      <c r="F299" s="61" t="s">
        <v>404</v>
      </c>
      <c r="G299" s="61" t="s">
        <v>1</v>
      </c>
      <c r="H299" s="61" t="s">
        <v>735</v>
      </c>
      <c r="I299" s="62" t="s">
        <v>558</v>
      </c>
      <c r="K299" s="25"/>
      <c r="L299" s="63">
        <f t="shared" si="4"/>
        <v>0</v>
      </c>
      <c r="M299" s="32"/>
    </row>
    <row r="300" spans="1:13" ht="57" customHeight="1">
      <c r="A300" s="57">
        <v>297</v>
      </c>
      <c r="B300" s="64"/>
      <c r="C300" s="68"/>
      <c r="D300" s="60" t="s">
        <v>736</v>
      </c>
      <c r="E300" s="27">
        <v>69</v>
      </c>
      <c r="F300" s="61" t="s">
        <v>404</v>
      </c>
      <c r="G300" s="61" t="s">
        <v>1</v>
      </c>
      <c r="H300" s="61" t="s">
        <v>735</v>
      </c>
      <c r="I300" s="62" t="s">
        <v>558</v>
      </c>
      <c r="K300" s="25"/>
      <c r="L300" s="63">
        <f t="shared" si="4"/>
        <v>0</v>
      </c>
      <c r="M300" s="32"/>
    </row>
    <row r="301" spans="1:13" ht="57" customHeight="1">
      <c r="A301" s="57">
        <v>298</v>
      </c>
      <c r="B301" s="64"/>
      <c r="C301" s="68"/>
      <c r="D301" s="60" t="s">
        <v>737</v>
      </c>
      <c r="E301" s="27">
        <v>69</v>
      </c>
      <c r="F301" s="61" t="s">
        <v>404</v>
      </c>
      <c r="G301" s="61" t="s">
        <v>1</v>
      </c>
      <c r="H301" s="61" t="s">
        <v>735</v>
      </c>
      <c r="I301" s="62" t="s">
        <v>558</v>
      </c>
      <c r="K301" s="25"/>
      <c r="L301" s="63">
        <f t="shared" si="4"/>
        <v>0</v>
      </c>
      <c r="M301" s="32"/>
    </row>
    <row r="302" spans="1:13" ht="57" customHeight="1">
      <c r="A302" s="57">
        <v>299</v>
      </c>
      <c r="B302" s="64"/>
      <c r="C302" s="68"/>
      <c r="D302" s="60" t="s">
        <v>738</v>
      </c>
      <c r="E302" s="27">
        <v>69</v>
      </c>
      <c r="F302" s="61" t="s">
        <v>404</v>
      </c>
      <c r="G302" s="61" t="s">
        <v>1</v>
      </c>
      <c r="H302" s="61" t="s">
        <v>735</v>
      </c>
      <c r="I302" s="62" t="s">
        <v>558</v>
      </c>
      <c r="K302" s="25"/>
      <c r="L302" s="63">
        <f t="shared" si="4"/>
        <v>0</v>
      </c>
      <c r="M302" s="32"/>
    </row>
    <row r="303" spans="1:13" ht="57" customHeight="1">
      <c r="A303" s="57">
        <v>300</v>
      </c>
      <c r="B303" s="64"/>
      <c r="C303" s="68"/>
      <c r="D303" s="60" t="s">
        <v>739</v>
      </c>
      <c r="E303" s="27">
        <v>69</v>
      </c>
      <c r="F303" s="61" t="s">
        <v>404</v>
      </c>
      <c r="G303" s="61" t="s">
        <v>1</v>
      </c>
      <c r="H303" s="61" t="s">
        <v>735</v>
      </c>
      <c r="I303" s="62" t="s">
        <v>558</v>
      </c>
      <c r="K303" s="25"/>
      <c r="L303" s="63">
        <f t="shared" si="4"/>
        <v>0</v>
      </c>
      <c r="M303" s="32"/>
    </row>
    <row r="304" spans="1:13" ht="57" customHeight="1">
      <c r="A304" s="57">
        <v>301</v>
      </c>
      <c r="B304" s="58" t="s">
        <v>756</v>
      </c>
      <c r="C304" s="59"/>
      <c r="D304" s="60" t="s">
        <v>112</v>
      </c>
      <c r="E304" s="27">
        <v>239</v>
      </c>
      <c r="F304" s="61" t="s">
        <v>17</v>
      </c>
      <c r="G304" s="61" t="s">
        <v>0</v>
      </c>
      <c r="H304" s="61" t="s">
        <v>6</v>
      </c>
      <c r="I304" s="62" t="s">
        <v>558</v>
      </c>
      <c r="K304" s="25"/>
      <c r="L304" s="63">
        <f t="shared" si="4"/>
        <v>0</v>
      </c>
      <c r="M304" s="32"/>
    </row>
    <row r="305" spans="1:13" ht="57" customHeight="1">
      <c r="A305" s="57">
        <v>302</v>
      </c>
      <c r="B305" s="64"/>
      <c r="C305" s="59"/>
      <c r="D305" s="60" t="s">
        <v>111</v>
      </c>
      <c r="E305" s="27">
        <v>89</v>
      </c>
      <c r="F305" s="61" t="s">
        <v>44</v>
      </c>
      <c r="G305" s="61" t="s">
        <v>0</v>
      </c>
      <c r="H305" s="61" t="s">
        <v>6</v>
      </c>
      <c r="I305" s="62" t="s">
        <v>558</v>
      </c>
      <c r="K305" s="25"/>
      <c r="L305" s="63">
        <f t="shared" si="4"/>
        <v>0</v>
      </c>
      <c r="M305" s="32"/>
    </row>
    <row r="306" spans="1:13" ht="57" customHeight="1">
      <c r="A306" s="57">
        <v>303</v>
      </c>
      <c r="B306" s="64"/>
      <c r="C306" s="59"/>
      <c r="D306" s="60" t="s">
        <v>110</v>
      </c>
      <c r="E306" s="27">
        <v>109</v>
      </c>
      <c r="F306" s="61" t="s">
        <v>44</v>
      </c>
      <c r="G306" s="61" t="s">
        <v>2</v>
      </c>
      <c r="H306" s="61" t="s">
        <v>6</v>
      </c>
      <c r="I306" s="62" t="s">
        <v>558</v>
      </c>
      <c r="K306" s="25"/>
      <c r="L306" s="63">
        <f t="shared" si="4"/>
        <v>0</v>
      </c>
      <c r="M306" s="32"/>
    </row>
    <row r="307" spans="1:13" ht="57" customHeight="1">
      <c r="A307" s="57">
        <v>304</v>
      </c>
      <c r="B307" s="58" t="s">
        <v>756</v>
      </c>
      <c r="C307" s="59"/>
      <c r="D307" s="60" t="s">
        <v>105</v>
      </c>
      <c r="E307" s="27">
        <v>85</v>
      </c>
      <c r="F307" s="61" t="s">
        <v>44</v>
      </c>
      <c r="G307" s="61" t="s">
        <v>1</v>
      </c>
      <c r="H307" s="61" t="s">
        <v>6</v>
      </c>
      <c r="I307" s="62" t="s">
        <v>558</v>
      </c>
      <c r="K307" s="25"/>
      <c r="L307" s="63">
        <f t="shared" si="4"/>
        <v>0</v>
      </c>
      <c r="M307" s="32"/>
    </row>
    <row r="308" spans="1:13" ht="57" customHeight="1">
      <c r="A308" s="57">
        <v>305</v>
      </c>
      <c r="B308" s="58" t="s">
        <v>756</v>
      </c>
      <c r="C308" s="59"/>
      <c r="D308" s="60" t="s">
        <v>106</v>
      </c>
      <c r="E308" s="27">
        <v>85</v>
      </c>
      <c r="F308" s="61" t="s">
        <v>44</v>
      </c>
      <c r="G308" s="61" t="s">
        <v>1</v>
      </c>
      <c r="H308" s="61" t="s">
        <v>6</v>
      </c>
      <c r="I308" s="62" t="s">
        <v>558</v>
      </c>
      <c r="K308" s="25"/>
      <c r="L308" s="63">
        <f t="shared" si="4"/>
        <v>0</v>
      </c>
      <c r="M308" s="32"/>
    </row>
    <row r="309" spans="1:13" ht="57" customHeight="1">
      <c r="A309" s="57">
        <v>306</v>
      </c>
      <c r="B309" s="58" t="s">
        <v>756</v>
      </c>
      <c r="C309" s="59"/>
      <c r="D309" s="60" t="s">
        <v>107</v>
      </c>
      <c r="E309" s="27">
        <v>85</v>
      </c>
      <c r="F309" s="61" t="s">
        <v>44</v>
      </c>
      <c r="G309" s="61" t="s">
        <v>1</v>
      </c>
      <c r="H309" s="61" t="s">
        <v>6</v>
      </c>
      <c r="I309" s="62" t="s">
        <v>558</v>
      </c>
      <c r="K309" s="25"/>
      <c r="L309" s="63">
        <f t="shared" si="4"/>
        <v>0</v>
      </c>
      <c r="M309" s="32"/>
    </row>
    <row r="310" spans="1:13" ht="57" customHeight="1">
      <c r="A310" s="57">
        <v>307</v>
      </c>
      <c r="B310" s="58" t="s">
        <v>756</v>
      </c>
      <c r="C310" s="59"/>
      <c r="D310" s="60" t="s">
        <v>108</v>
      </c>
      <c r="E310" s="27">
        <v>85</v>
      </c>
      <c r="F310" s="61" t="s">
        <v>44</v>
      </c>
      <c r="G310" s="61" t="s">
        <v>1</v>
      </c>
      <c r="H310" s="61" t="s">
        <v>6</v>
      </c>
      <c r="I310" s="62" t="s">
        <v>558</v>
      </c>
      <c r="K310" s="25"/>
      <c r="L310" s="63">
        <f t="shared" si="4"/>
        <v>0</v>
      </c>
      <c r="M310" s="32"/>
    </row>
    <row r="311" spans="1:13" ht="57" customHeight="1">
      <c r="A311" s="57">
        <v>308</v>
      </c>
      <c r="B311" s="58" t="s">
        <v>756</v>
      </c>
      <c r="C311" s="59"/>
      <c r="D311" s="60" t="s">
        <v>109</v>
      </c>
      <c r="E311" s="27">
        <v>85</v>
      </c>
      <c r="F311" s="61" t="s">
        <v>44</v>
      </c>
      <c r="G311" s="61" t="s">
        <v>1</v>
      </c>
      <c r="H311" s="61" t="s">
        <v>6</v>
      </c>
      <c r="I311" s="62" t="s">
        <v>558</v>
      </c>
      <c r="K311" s="25"/>
      <c r="L311" s="63">
        <f t="shared" si="4"/>
        <v>0</v>
      </c>
      <c r="M311" s="32"/>
    </row>
    <row r="312" spans="1:13" ht="57" customHeight="1">
      <c r="A312" s="57">
        <v>309</v>
      </c>
      <c r="B312" s="64"/>
      <c r="C312" s="59"/>
      <c r="D312" s="60" t="s">
        <v>363</v>
      </c>
      <c r="E312" s="27">
        <v>79</v>
      </c>
      <c r="F312" s="61" t="s">
        <v>232</v>
      </c>
      <c r="G312" s="61" t="s">
        <v>0</v>
      </c>
      <c r="H312" s="61" t="s">
        <v>410</v>
      </c>
      <c r="I312" s="62" t="s">
        <v>558</v>
      </c>
      <c r="K312" s="25"/>
      <c r="L312" s="63">
        <f t="shared" si="4"/>
        <v>0</v>
      </c>
      <c r="M312" s="32"/>
    </row>
    <row r="313" spans="1:13" ht="57" customHeight="1">
      <c r="A313" s="57">
        <v>310</v>
      </c>
      <c r="B313" s="64"/>
      <c r="C313" s="59"/>
      <c r="D313" s="60" t="s">
        <v>362</v>
      </c>
      <c r="E313" s="27">
        <v>89</v>
      </c>
      <c r="F313" s="61" t="s">
        <v>232</v>
      </c>
      <c r="G313" s="61" t="s">
        <v>2</v>
      </c>
      <c r="H313" s="61" t="s">
        <v>410</v>
      </c>
      <c r="I313" s="62" t="s">
        <v>558</v>
      </c>
      <c r="K313" s="25"/>
      <c r="L313" s="63">
        <f t="shared" si="4"/>
        <v>0</v>
      </c>
      <c r="M313" s="32"/>
    </row>
    <row r="314" spans="1:13" ht="57" customHeight="1">
      <c r="A314" s="57">
        <v>311</v>
      </c>
      <c r="B314" s="58" t="s">
        <v>756</v>
      </c>
      <c r="C314" s="59"/>
      <c r="D314" s="60" t="s">
        <v>473</v>
      </c>
      <c r="E314" s="27">
        <v>99</v>
      </c>
      <c r="F314" s="61" t="s">
        <v>493</v>
      </c>
      <c r="G314" s="61" t="s">
        <v>0</v>
      </c>
      <c r="H314" s="61" t="s">
        <v>509</v>
      </c>
      <c r="I314" s="62" t="s">
        <v>556</v>
      </c>
      <c r="K314" s="25"/>
      <c r="L314" s="63">
        <f t="shared" si="4"/>
        <v>0</v>
      </c>
      <c r="M314" s="32"/>
    </row>
    <row r="315" spans="1:13" ht="57" customHeight="1">
      <c r="A315" s="57">
        <v>312</v>
      </c>
      <c r="B315" s="58" t="s">
        <v>756</v>
      </c>
      <c r="C315" s="59"/>
      <c r="D315" s="60" t="s">
        <v>474</v>
      </c>
      <c r="E315" s="27">
        <v>129</v>
      </c>
      <c r="F315" s="61" t="s">
        <v>493</v>
      </c>
      <c r="G315" s="61" t="s">
        <v>2</v>
      </c>
      <c r="H315" s="61" t="s">
        <v>509</v>
      </c>
      <c r="I315" s="62" t="s">
        <v>556</v>
      </c>
      <c r="K315" s="25"/>
      <c r="L315" s="63">
        <f t="shared" si="4"/>
        <v>0</v>
      </c>
      <c r="M315" s="32"/>
    </row>
    <row r="316" spans="1:13" ht="57" customHeight="1">
      <c r="A316" s="57">
        <v>313</v>
      </c>
      <c r="B316" s="58" t="s">
        <v>756</v>
      </c>
      <c r="C316" s="59"/>
      <c r="D316" s="60" t="s">
        <v>471</v>
      </c>
      <c r="E316" s="27">
        <v>119</v>
      </c>
      <c r="F316" s="61" t="s">
        <v>492</v>
      </c>
      <c r="G316" s="61" t="s">
        <v>0</v>
      </c>
      <c r="H316" s="61" t="s">
        <v>508</v>
      </c>
      <c r="I316" s="62" t="s">
        <v>556</v>
      </c>
      <c r="K316" s="25"/>
      <c r="L316" s="63">
        <f t="shared" si="4"/>
        <v>0</v>
      </c>
      <c r="M316" s="32"/>
    </row>
    <row r="317" spans="1:13" ht="57" customHeight="1">
      <c r="A317" s="57">
        <v>314</v>
      </c>
      <c r="B317" s="58" t="s">
        <v>756</v>
      </c>
      <c r="C317" s="59"/>
      <c r="D317" s="60" t="s">
        <v>472</v>
      </c>
      <c r="E317" s="27">
        <v>119</v>
      </c>
      <c r="F317" s="61" t="s">
        <v>492</v>
      </c>
      <c r="G317" s="61" t="s">
        <v>2</v>
      </c>
      <c r="H317" s="61" t="s">
        <v>508</v>
      </c>
      <c r="I317" s="62" t="s">
        <v>556</v>
      </c>
      <c r="K317" s="25"/>
      <c r="L317" s="63">
        <f t="shared" si="4"/>
        <v>0</v>
      </c>
      <c r="M317" s="32"/>
    </row>
    <row r="318" spans="1:13" ht="57" customHeight="1">
      <c r="A318" s="57">
        <v>315</v>
      </c>
      <c r="B318" s="64"/>
      <c r="C318" s="59"/>
      <c r="D318" s="60" t="s">
        <v>477</v>
      </c>
      <c r="E318" s="27">
        <v>159</v>
      </c>
      <c r="F318" s="61" t="s">
        <v>495</v>
      </c>
      <c r="G318" s="61" t="s">
        <v>0</v>
      </c>
      <c r="H318" s="61" t="s">
        <v>511</v>
      </c>
      <c r="I318" s="62" t="s">
        <v>556</v>
      </c>
      <c r="K318" s="25"/>
      <c r="L318" s="63">
        <f t="shared" si="4"/>
        <v>0</v>
      </c>
      <c r="M318" s="32"/>
    </row>
    <row r="319" spans="1:13" ht="57" customHeight="1">
      <c r="A319" s="57">
        <v>316</v>
      </c>
      <c r="B319" s="64"/>
      <c r="C319" s="59"/>
      <c r="D319" s="60" t="s">
        <v>478</v>
      </c>
      <c r="E319" s="27">
        <v>249</v>
      </c>
      <c r="F319" s="61" t="s">
        <v>495</v>
      </c>
      <c r="G319" s="61" t="s">
        <v>2</v>
      </c>
      <c r="H319" s="61" t="s">
        <v>511</v>
      </c>
      <c r="I319" s="62" t="s">
        <v>556</v>
      </c>
      <c r="K319" s="25"/>
      <c r="L319" s="63">
        <f t="shared" si="4"/>
        <v>0</v>
      </c>
      <c r="M319" s="32"/>
    </row>
    <row r="320" spans="1:13" ht="57" customHeight="1">
      <c r="A320" s="57">
        <v>317</v>
      </c>
      <c r="B320" s="58" t="s">
        <v>756</v>
      </c>
      <c r="C320" s="59"/>
      <c r="D320" s="60" t="s">
        <v>481</v>
      </c>
      <c r="E320" s="27">
        <v>89</v>
      </c>
      <c r="F320" s="61" t="s">
        <v>497</v>
      </c>
      <c r="G320" s="61" t="s">
        <v>0</v>
      </c>
      <c r="H320" s="61" t="s">
        <v>513</v>
      </c>
      <c r="I320" s="62" t="s">
        <v>556</v>
      </c>
      <c r="K320" s="25"/>
      <c r="L320" s="63">
        <f t="shared" si="4"/>
        <v>0</v>
      </c>
      <c r="M320" s="32"/>
    </row>
    <row r="321" spans="1:13" ht="57" customHeight="1">
      <c r="A321" s="57">
        <v>318</v>
      </c>
      <c r="B321" s="64"/>
      <c r="C321" s="59"/>
      <c r="D321" s="60" t="s">
        <v>475</v>
      </c>
      <c r="E321" s="27">
        <v>129</v>
      </c>
      <c r="F321" s="61" t="s">
        <v>494</v>
      </c>
      <c r="G321" s="61" t="s">
        <v>0</v>
      </c>
      <c r="H321" s="61" t="s">
        <v>510</v>
      </c>
      <c r="I321" s="62" t="s">
        <v>556</v>
      </c>
      <c r="K321" s="25"/>
      <c r="L321" s="63">
        <f t="shared" si="4"/>
        <v>0</v>
      </c>
      <c r="M321" s="32"/>
    </row>
    <row r="322" spans="1:13" ht="57" customHeight="1">
      <c r="A322" s="57">
        <v>319</v>
      </c>
      <c r="B322" s="64"/>
      <c r="C322" s="59"/>
      <c r="D322" s="60" t="s">
        <v>476</v>
      </c>
      <c r="E322" s="27">
        <v>199</v>
      </c>
      <c r="F322" s="61" t="s">
        <v>494</v>
      </c>
      <c r="G322" s="61" t="s">
        <v>2</v>
      </c>
      <c r="H322" s="61" t="s">
        <v>510</v>
      </c>
      <c r="I322" s="62" t="s">
        <v>556</v>
      </c>
      <c r="K322" s="25"/>
      <c r="L322" s="63">
        <f t="shared" si="4"/>
        <v>0</v>
      </c>
      <c r="M322" s="32"/>
    </row>
    <row r="323" spans="1:13" ht="57" customHeight="1">
      <c r="A323" s="57">
        <v>320</v>
      </c>
      <c r="B323" s="58" t="s">
        <v>756</v>
      </c>
      <c r="C323" s="59"/>
      <c r="D323" s="60" t="s">
        <v>479</v>
      </c>
      <c r="E323" s="27">
        <v>119</v>
      </c>
      <c r="F323" s="61" t="s">
        <v>496</v>
      </c>
      <c r="G323" s="61" t="s">
        <v>0</v>
      </c>
      <c r="H323" s="61" t="s">
        <v>512</v>
      </c>
      <c r="I323" s="62" t="s">
        <v>556</v>
      </c>
      <c r="K323" s="25"/>
      <c r="L323" s="63">
        <f t="shared" si="4"/>
        <v>0</v>
      </c>
      <c r="M323" s="32"/>
    </row>
    <row r="324" spans="1:13" ht="57" customHeight="1">
      <c r="A324" s="57">
        <v>321</v>
      </c>
      <c r="B324" s="58" t="s">
        <v>756</v>
      </c>
      <c r="C324" s="59"/>
      <c r="D324" s="60" t="s">
        <v>480</v>
      </c>
      <c r="E324" s="27">
        <v>89</v>
      </c>
      <c r="F324" s="61" t="s">
        <v>496</v>
      </c>
      <c r="G324" s="61" t="s">
        <v>2</v>
      </c>
      <c r="H324" s="61" t="s">
        <v>512</v>
      </c>
      <c r="I324" s="62" t="s">
        <v>556</v>
      </c>
      <c r="K324" s="25"/>
      <c r="L324" s="63">
        <f t="shared" si="4"/>
        <v>0</v>
      </c>
      <c r="M324" s="32"/>
    </row>
    <row r="325" spans="1:13" ht="57" customHeight="1">
      <c r="A325" s="57">
        <v>322</v>
      </c>
      <c r="B325" s="64"/>
      <c r="C325" s="59"/>
      <c r="D325" s="60" t="s">
        <v>104</v>
      </c>
      <c r="E325" s="27">
        <v>129</v>
      </c>
      <c r="F325" s="61" t="s">
        <v>35</v>
      </c>
      <c r="G325" s="61" t="s">
        <v>0</v>
      </c>
      <c r="H325" s="61" t="s">
        <v>4</v>
      </c>
      <c r="I325" s="62" t="s">
        <v>556</v>
      </c>
      <c r="K325" s="25"/>
      <c r="L325" s="63">
        <f t="shared" ref="L325:L388" si="5">K325*E325</f>
        <v>0</v>
      </c>
      <c r="M325" s="32"/>
    </row>
    <row r="326" spans="1:13" ht="57" customHeight="1">
      <c r="A326" s="57">
        <v>323</v>
      </c>
      <c r="B326" s="64"/>
      <c r="C326" s="59"/>
      <c r="D326" s="60" t="s">
        <v>103</v>
      </c>
      <c r="E326" s="27">
        <v>229</v>
      </c>
      <c r="F326" s="61" t="s">
        <v>35</v>
      </c>
      <c r="G326" s="61" t="s">
        <v>2</v>
      </c>
      <c r="H326" s="61" t="s">
        <v>4</v>
      </c>
      <c r="I326" s="62" t="s">
        <v>556</v>
      </c>
      <c r="K326" s="25"/>
      <c r="L326" s="63">
        <f t="shared" si="5"/>
        <v>0</v>
      </c>
      <c r="M326" s="32"/>
    </row>
    <row r="327" spans="1:13" ht="57" customHeight="1">
      <c r="A327" s="57">
        <v>324</v>
      </c>
      <c r="B327" s="58" t="s">
        <v>756</v>
      </c>
      <c r="C327" s="59"/>
      <c r="D327" s="60" t="s">
        <v>464</v>
      </c>
      <c r="E327" s="27">
        <v>149</v>
      </c>
      <c r="F327" s="61" t="s">
        <v>488</v>
      </c>
      <c r="G327" s="61" t="s">
        <v>0</v>
      </c>
      <c r="H327" s="61" t="s">
        <v>503</v>
      </c>
      <c r="I327" s="62" t="s">
        <v>556</v>
      </c>
      <c r="K327" s="25"/>
      <c r="L327" s="63">
        <f t="shared" si="5"/>
        <v>0</v>
      </c>
      <c r="M327" s="32"/>
    </row>
    <row r="328" spans="1:13" ht="57" customHeight="1">
      <c r="A328" s="57">
        <v>325</v>
      </c>
      <c r="B328" s="58" t="s">
        <v>756</v>
      </c>
      <c r="C328" s="68"/>
      <c r="D328" s="60" t="s">
        <v>695</v>
      </c>
      <c r="E328" s="27">
        <v>399</v>
      </c>
      <c r="F328" s="61" t="s">
        <v>814</v>
      </c>
      <c r="G328" s="61" t="s">
        <v>0</v>
      </c>
      <c r="H328" s="61" t="s">
        <v>690</v>
      </c>
      <c r="I328" s="62" t="s">
        <v>556</v>
      </c>
      <c r="K328" s="25"/>
      <c r="L328" s="63">
        <f t="shared" si="5"/>
        <v>0</v>
      </c>
      <c r="M328" s="35"/>
    </row>
    <row r="329" spans="1:13" ht="57" customHeight="1">
      <c r="A329" s="57">
        <v>326</v>
      </c>
      <c r="B329" s="64"/>
      <c r="C329" s="68"/>
      <c r="D329" s="60" t="s">
        <v>696</v>
      </c>
      <c r="E329" s="27">
        <v>129</v>
      </c>
      <c r="F329" s="61" t="s">
        <v>814</v>
      </c>
      <c r="G329" s="61" t="s">
        <v>2</v>
      </c>
      <c r="H329" s="61" t="s">
        <v>690</v>
      </c>
      <c r="I329" s="62" t="s">
        <v>556</v>
      </c>
      <c r="K329" s="25"/>
      <c r="L329" s="63">
        <f t="shared" si="5"/>
        <v>0</v>
      </c>
      <c r="M329" s="32"/>
    </row>
    <row r="330" spans="1:13" ht="57" customHeight="1">
      <c r="A330" s="57">
        <v>327</v>
      </c>
      <c r="B330" s="58" t="s">
        <v>756</v>
      </c>
      <c r="C330" s="68"/>
      <c r="D330" s="60" t="s">
        <v>728</v>
      </c>
      <c r="E330" s="27">
        <v>279</v>
      </c>
      <c r="F330" s="61" t="s">
        <v>726</v>
      </c>
      <c r="G330" s="61" t="s">
        <v>0</v>
      </c>
      <c r="H330" s="61" t="s">
        <v>727</v>
      </c>
      <c r="I330" s="62" t="s">
        <v>556</v>
      </c>
      <c r="K330" s="25"/>
      <c r="L330" s="63">
        <f t="shared" si="5"/>
        <v>0</v>
      </c>
      <c r="M330" s="32"/>
    </row>
    <row r="331" spans="1:13" ht="57" customHeight="1">
      <c r="A331" s="57">
        <v>328</v>
      </c>
      <c r="B331" s="64"/>
      <c r="C331" s="68"/>
      <c r="D331" s="60" t="s">
        <v>725</v>
      </c>
      <c r="E331" s="27">
        <v>69</v>
      </c>
      <c r="F331" s="61" t="s">
        <v>726</v>
      </c>
      <c r="G331" s="61" t="s">
        <v>2</v>
      </c>
      <c r="H331" s="61" t="s">
        <v>727</v>
      </c>
      <c r="I331" s="62" t="s">
        <v>556</v>
      </c>
      <c r="K331" s="25"/>
      <c r="L331" s="63">
        <f t="shared" si="5"/>
        <v>0</v>
      </c>
      <c r="M331" s="32"/>
    </row>
    <row r="332" spans="1:13" ht="57" customHeight="1">
      <c r="A332" s="57">
        <v>329</v>
      </c>
      <c r="B332" s="64"/>
      <c r="C332" s="68"/>
      <c r="D332" s="60" t="s">
        <v>760</v>
      </c>
      <c r="E332" s="27">
        <v>299</v>
      </c>
      <c r="F332" s="61" t="s">
        <v>818</v>
      </c>
      <c r="G332" s="61" t="s">
        <v>0</v>
      </c>
      <c r="H332" s="61" t="s">
        <v>819</v>
      </c>
      <c r="I332" s="62" t="s">
        <v>556</v>
      </c>
      <c r="K332" s="25"/>
      <c r="L332" s="63">
        <f t="shared" si="5"/>
        <v>0</v>
      </c>
      <c r="M332" s="40" t="s">
        <v>847</v>
      </c>
    </row>
    <row r="333" spans="1:13" ht="57" customHeight="1">
      <c r="A333" s="57">
        <v>330</v>
      </c>
      <c r="B333" s="64"/>
      <c r="C333" s="59"/>
      <c r="D333" s="60" t="s">
        <v>388</v>
      </c>
      <c r="E333" s="27">
        <v>69</v>
      </c>
      <c r="F333" s="61" t="s">
        <v>406</v>
      </c>
      <c r="G333" s="61" t="s">
        <v>2</v>
      </c>
      <c r="H333" s="61" t="s">
        <v>417</v>
      </c>
      <c r="I333" s="62" t="s">
        <v>417</v>
      </c>
      <c r="K333" s="25"/>
      <c r="L333" s="63">
        <f t="shared" si="5"/>
        <v>0</v>
      </c>
      <c r="M333" s="32"/>
    </row>
    <row r="334" spans="1:13" ht="57" customHeight="1">
      <c r="A334" s="57">
        <v>331</v>
      </c>
      <c r="B334" s="64"/>
      <c r="C334" s="59"/>
      <c r="D334" s="60" t="s">
        <v>434</v>
      </c>
      <c r="E334" s="27">
        <v>89</v>
      </c>
      <c r="F334" s="61" t="s">
        <v>406</v>
      </c>
      <c r="G334" s="61" t="s">
        <v>1</v>
      </c>
      <c r="H334" s="61" t="s">
        <v>417</v>
      </c>
      <c r="I334" s="62" t="s">
        <v>417</v>
      </c>
      <c r="K334" s="25"/>
      <c r="L334" s="63">
        <f t="shared" si="5"/>
        <v>0</v>
      </c>
      <c r="M334" s="32"/>
    </row>
    <row r="335" spans="1:13" ht="57" customHeight="1">
      <c r="A335" s="57">
        <v>332</v>
      </c>
      <c r="B335" s="64"/>
      <c r="C335" s="59"/>
      <c r="D335" s="60" t="s">
        <v>435</v>
      </c>
      <c r="E335" s="27">
        <v>89</v>
      </c>
      <c r="F335" s="61" t="s">
        <v>406</v>
      </c>
      <c r="G335" s="61" t="s">
        <v>1</v>
      </c>
      <c r="H335" s="61" t="s">
        <v>417</v>
      </c>
      <c r="I335" s="62" t="s">
        <v>417</v>
      </c>
      <c r="K335" s="25"/>
      <c r="L335" s="63">
        <f t="shared" si="5"/>
        <v>0</v>
      </c>
      <c r="M335" s="32"/>
    </row>
    <row r="336" spans="1:13" ht="57" customHeight="1">
      <c r="A336" s="57">
        <v>333</v>
      </c>
      <c r="B336" s="64"/>
      <c r="C336" s="59"/>
      <c r="D336" s="60" t="s">
        <v>389</v>
      </c>
      <c r="E336" s="27">
        <v>89</v>
      </c>
      <c r="F336" s="61" t="s">
        <v>406</v>
      </c>
      <c r="G336" s="61" t="s">
        <v>1</v>
      </c>
      <c r="H336" s="61" t="s">
        <v>417</v>
      </c>
      <c r="I336" s="62" t="s">
        <v>417</v>
      </c>
      <c r="K336" s="25"/>
      <c r="L336" s="63">
        <f t="shared" si="5"/>
        <v>0</v>
      </c>
      <c r="M336" s="32"/>
    </row>
    <row r="337" spans="1:13" ht="57" customHeight="1">
      <c r="A337" s="57">
        <v>334</v>
      </c>
      <c r="B337" s="64"/>
      <c r="C337" s="59"/>
      <c r="D337" s="60" t="s">
        <v>436</v>
      </c>
      <c r="E337" s="27">
        <v>89</v>
      </c>
      <c r="F337" s="61" t="s">
        <v>406</v>
      </c>
      <c r="G337" s="61" t="s">
        <v>1</v>
      </c>
      <c r="H337" s="61" t="s">
        <v>417</v>
      </c>
      <c r="I337" s="62" t="s">
        <v>417</v>
      </c>
      <c r="K337" s="25"/>
      <c r="L337" s="63">
        <f t="shared" si="5"/>
        <v>0</v>
      </c>
      <c r="M337" s="32"/>
    </row>
    <row r="338" spans="1:13" ht="57" customHeight="1">
      <c r="A338" s="57">
        <v>335</v>
      </c>
      <c r="B338" s="64"/>
      <c r="C338" s="59"/>
      <c r="D338" s="60" t="s">
        <v>437</v>
      </c>
      <c r="E338" s="27">
        <v>89</v>
      </c>
      <c r="F338" s="61" t="s">
        <v>406</v>
      </c>
      <c r="G338" s="61" t="s">
        <v>1</v>
      </c>
      <c r="H338" s="61" t="s">
        <v>417</v>
      </c>
      <c r="I338" s="62" t="s">
        <v>417</v>
      </c>
      <c r="K338" s="25"/>
      <c r="L338" s="63">
        <f t="shared" si="5"/>
        <v>0</v>
      </c>
      <c r="M338" s="32"/>
    </row>
    <row r="339" spans="1:13" ht="57" customHeight="1">
      <c r="A339" s="57">
        <v>336</v>
      </c>
      <c r="B339" s="64"/>
      <c r="C339" s="59"/>
      <c r="D339" s="60" t="s">
        <v>386</v>
      </c>
      <c r="E339" s="27">
        <v>69</v>
      </c>
      <c r="F339" s="61" t="s">
        <v>405</v>
      </c>
      <c r="G339" s="61" t="s">
        <v>2</v>
      </c>
      <c r="H339" s="61" t="s">
        <v>417</v>
      </c>
      <c r="I339" s="62" t="s">
        <v>417</v>
      </c>
      <c r="K339" s="25"/>
      <c r="L339" s="63">
        <f t="shared" si="5"/>
        <v>0</v>
      </c>
      <c r="M339" s="32"/>
    </row>
    <row r="340" spans="1:13" ht="57" customHeight="1">
      <c r="A340" s="57">
        <v>337</v>
      </c>
      <c r="B340" s="64"/>
      <c r="C340" s="59"/>
      <c r="D340" s="60" t="s">
        <v>430</v>
      </c>
      <c r="E340" s="27">
        <v>89</v>
      </c>
      <c r="F340" s="61" t="s">
        <v>405</v>
      </c>
      <c r="G340" s="61" t="s">
        <v>1</v>
      </c>
      <c r="H340" s="61" t="s">
        <v>417</v>
      </c>
      <c r="I340" s="62" t="s">
        <v>417</v>
      </c>
      <c r="K340" s="25"/>
      <c r="L340" s="63">
        <f t="shared" si="5"/>
        <v>0</v>
      </c>
      <c r="M340" s="32"/>
    </row>
    <row r="341" spans="1:13" ht="57" customHeight="1">
      <c r="A341" s="57">
        <v>338</v>
      </c>
      <c r="B341" s="64"/>
      <c r="C341" s="59"/>
      <c r="D341" s="60" t="s">
        <v>431</v>
      </c>
      <c r="E341" s="27">
        <v>89</v>
      </c>
      <c r="F341" s="61" t="s">
        <v>405</v>
      </c>
      <c r="G341" s="61" t="s">
        <v>1</v>
      </c>
      <c r="H341" s="61" t="s">
        <v>417</v>
      </c>
      <c r="I341" s="62" t="s">
        <v>417</v>
      </c>
      <c r="K341" s="25"/>
      <c r="L341" s="63">
        <f t="shared" si="5"/>
        <v>0</v>
      </c>
      <c r="M341" s="32"/>
    </row>
    <row r="342" spans="1:13" ht="57" customHeight="1">
      <c r="A342" s="57">
        <v>339</v>
      </c>
      <c r="B342" s="64"/>
      <c r="C342" s="59"/>
      <c r="D342" s="60" t="s">
        <v>387</v>
      </c>
      <c r="E342" s="27">
        <v>89</v>
      </c>
      <c r="F342" s="61" t="s">
        <v>405</v>
      </c>
      <c r="G342" s="61" t="s">
        <v>1</v>
      </c>
      <c r="H342" s="61" t="s">
        <v>417</v>
      </c>
      <c r="I342" s="62" t="s">
        <v>417</v>
      </c>
      <c r="K342" s="25"/>
      <c r="L342" s="63">
        <f t="shared" si="5"/>
        <v>0</v>
      </c>
      <c r="M342" s="32"/>
    </row>
    <row r="343" spans="1:13" ht="57" customHeight="1">
      <c r="A343" s="57">
        <v>340</v>
      </c>
      <c r="B343" s="64"/>
      <c r="C343" s="59"/>
      <c r="D343" s="60" t="s">
        <v>432</v>
      </c>
      <c r="E343" s="27">
        <v>89</v>
      </c>
      <c r="F343" s="61" t="s">
        <v>405</v>
      </c>
      <c r="G343" s="61" t="s">
        <v>1</v>
      </c>
      <c r="H343" s="61" t="s">
        <v>417</v>
      </c>
      <c r="I343" s="62" t="s">
        <v>417</v>
      </c>
      <c r="K343" s="25"/>
      <c r="L343" s="63">
        <f t="shared" si="5"/>
        <v>0</v>
      </c>
      <c r="M343" s="32"/>
    </row>
    <row r="344" spans="1:13" ht="57" customHeight="1">
      <c r="A344" s="57">
        <v>341</v>
      </c>
      <c r="B344" s="64"/>
      <c r="C344" s="59"/>
      <c r="D344" s="60" t="s">
        <v>433</v>
      </c>
      <c r="E344" s="27">
        <v>89</v>
      </c>
      <c r="F344" s="61" t="s">
        <v>405</v>
      </c>
      <c r="G344" s="61" t="s">
        <v>1</v>
      </c>
      <c r="H344" s="61" t="s">
        <v>417</v>
      </c>
      <c r="I344" s="62" t="s">
        <v>417</v>
      </c>
      <c r="K344" s="25"/>
      <c r="L344" s="63">
        <f t="shared" si="5"/>
        <v>0</v>
      </c>
      <c r="M344" s="32"/>
    </row>
    <row r="345" spans="1:13" ht="57" customHeight="1">
      <c r="A345" s="57">
        <v>342</v>
      </c>
      <c r="B345" s="64"/>
      <c r="C345" s="59"/>
      <c r="D345" s="60" t="s">
        <v>514</v>
      </c>
      <c r="E345" s="27">
        <v>69</v>
      </c>
      <c r="F345" s="61" t="s">
        <v>515</v>
      </c>
      <c r="G345" s="61" t="s">
        <v>2</v>
      </c>
      <c r="H345" s="61" t="s">
        <v>417</v>
      </c>
      <c r="I345" s="62" t="s">
        <v>417</v>
      </c>
      <c r="K345" s="25"/>
      <c r="L345" s="63">
        <f t="shared" si="5"/>
        <v>0</v>
      </c>
      <c r="M345" s="32"/>
    </row>
    <row r="346" spans="1:13" ht="57" customHeight="1">
      <c r="A346" s="57">
        <v>343</v>
      </c>
      <c r="B346" s="64"/>
      <c r="C346" s="59"/>
      <c r="D346" s="60" t="s">
        <v>384</v>
      </c>
      <c r="E346" s="27">
        <v>69</v>
      </c>
      <c r="F346" s="61" t="s">
        <v>404</v>
      </c>
      <c r="G346" s="61" t="s">
        <v>2</v>
      </c>
      <c r="H346" s="61" t="s">
        <v>417</v>
      </c>
      <c r="I346" s="62" t="s">
        <v>417</v>
      </c>
      <c r="K346" s="25"/>
      <c r="L346" s="63">
        <f t="shared" si="5"/>
        <v>0</v>
      </c>
      <c r="M346" s="32"/>
    </row>
    <row r="347" spans="1:13" ht="57" customHeight="1">
      <c r="A347" s="57">
        <v>344</v>
      </c>
      <c r="B347" s="64"/>
      <c r="C347" s="59"/>
      <c r="D347" s="60" t="s">
        <v>426</v>
      </c>
      <c r="E347" s="27">
        <v>89</v>
      </c>
      <c r="F347" s="61" t="s">
        <v>404</v>
      </c>
      <c r="G347" s="61" t="s">
        <v>1</v>
      </c>
      <c r="H347" s="61" t="s">
        <v>417</v>
      </c>
      <c r="I347" s="62" t="s">
        <v>417</v>
      </c>
      <c r="K347" s="25"/>
      <c r="L347" s="63">
        <f t="shared" si="5"/>
        <v>0</v>
      </c>
      <c r="M347" s="32"/>
    </row>
    <row r="348" spans="1:13" ht="57" customHeight="1">
      <c r="A348" s="57">
        <v>345</v>
      </c>
      <c r="B348" s="64"/>
      <c r="C348" s="59"/>
      <c r="D348" s="60" t="s">
        <v>427</v>
      </c>
      <c r="E348" s="27">
        <v>89</v>
      </c>
      <c r="F348" s="61" t="s">
        <v>404</v>
      </c>
      <c r="G348" s="61" t="s">
        <v>1</v>
      </c>
      <c r="H348" s="61" t="s">
        <v>417</v>
      </c>
      <c r="I348" s="62" t="s">
        <v>417</v>
      </c>
      <c r="K348" s="25"/>
      <c r="L348" s="63">
        <f t="shared" si="5"/>
        <v>0</v>
      </c>
      <c r="M348" s="32"/>
    </row>
    <row r="349" spans="1:13" ht="57" customHeight="1">
      <c r="A349" s="57">
        <v>346</v>
      </c>
      <c r="B349" s="64"/>
      <c r="C349" s="59"/>
      <c r="D349" s="60" t="s">
        <v>385</v>
      </c>
      <c r="E349" s="27">
        <v>89</v>
      </c>
      <c r="F349" s="61" t="s">
        <v>404</v>
      </c>
      <c r="G349" s="61" t="s">
        <v>1</v>
      </c>
      <c r="H349" s="61" t="s">
        <v>417</v>
      </c>
      <c r="I349" s="62" t="s">
        <v>417</v>
      </c>
      <c r="K349" s="25"/>
      <c r="L349" s="63">
        <f t="shared" si="5"/>
        <v>0</v>
      </c>
      <c r="M349" s="32"/>
    </row>
    <row r="350" spans="1:13" ht="57" customHeight="1">
      <c r="A350" s="57">
        <v>347</v>
      </c>
      <c r="B350" s="64"/>
      <c r="C350" s="59"/>
      <c r="D350" s="60" t="s">
        <v>428</v>
      </c>
      <c r="E350" s="27">
        <v>89</v>
      </c>
      <c r="F350" s="61" t="s">
        <v>404</v>
      </c>
      <c r="G350" s="61" t="s">
        <v>1</v>
      </c>
      <c r="H350" s="61" t="s">
        <v>417</v>
      </c>
      <c r="I350" s="62" t="s">
        <v>417</v>
      </c>
      <c r="K350" s="25"/>
      <c r="L350" s="63">
        <f t="shared" si="5"/>
        <v>0</v>
      </c>
      <c r="M350" s="32"/>
    </row>
    <row r="351" spans="1:13" ht="57" customHeight="1">
      <c r="A351" s="57">
        <v>348</v>
      </c>
      <c r="B351" s="64"/>
      <c r="C351" s="59"/>
      <c r="D351" s="60" t="s">
        <v>429</v>
      </c>
      <c r="E351" s="27">
        <v>89</v>
      </c>
      <c r="F351" s="61" t="s">
        <v>404</v>
      </c>
      <c r="G351" s="61" t="s">
        <v>1</v>
      </c>
      <c r="H351" s="61" t="s">
        <v>417</v>
      </c>
      <c r="I351" s="62" t="s">
        <v>417</v>
      </c>
      <c r="K351" s="25"/>
      <c r="L351" s="63">
        <f t="shared" si="5"/>
        <v>0</v>
      </c>
      <c r="M351" s="32"/>
    </row>
    <row r="352" spans="1:13" ht="57" customHeight="1">
      <c r="A352" s="57">
        <v>349</v>
      </c>
      <c r="B352" s="64"/>
      <c r="C352" s="59"/>
      <c r="D352" s="60" t="s">
        <v>382</v>
      </c>
      <c r="E352" s="27">
        <v>69</v>
      </c>
      <c r="F352" s="61" t="s">
        <v>403</v>
      </c>
      <c r="G352" s="61" t="s">
        <v>2</v>
      </c>
      <c r="H352" s="61" t="s">
        <v>417</v>
      </c>
      <c r="I352" s="62" t="s">
        <v>417</v>
      </c>
      <c r="K352" s="25"/>
      <c r="L352" s="63">
        <f t="shared" si="5"/>
        <v>0</v>
      </c>
      <c r="M352" s="32"/>
    </row>
    <row r="353" spans="1:19" ht="57" customHeight="1">
      <c r="A353" s="57">
        <v>350</v>
      </c>
      <c r="B353" s="64"/>
      <c r="C353" s="59"/>
      <c r="D353" s="60" t="s">
        <v>422</v>
      </c>
      <c r="E353" s="27">
        <v>89</v>
      </c>
      <c r="F353" s="61" t="s">
        <v>403</v>
      </c>
      <c r="G353" s="61" t="s">
        <v>1</v>
      </c>
      <c r="H353" s="61" t="s">
        <v>417</v>
      </c>
      <c r="I353" s="62" t="s">
        <v>417</v>
      </c>
      <c r="K353" s="25"/>
      <c r="L353" s="63">
        <f t="shared" si="5"/>
        <v>0</v>
      </c>
      <c r="M353" s="32"/>
    </row>
    <row r="354" spans="1:19" ht="57" customHeight="1">
      <c r="A354" s="57">
        <v>351</v>
      </c>
      <c r="B354" s="64"/>
      <c r="C354" s="59"/>
      <c r="D354" s="60" t="s">
        <v>423</v>
      </c>
      <c r="E354" s="27">
        <v>89</v>
      </c>
      <c r="F354" s="61" t="s">
        <v>403</v>
      </c>
      <c r="G354" s="61" t="s">
        <v>1</v>
      </c>
      <c r="H354" s="61" t="s">
        <v>417</v>
      </c>
      <c r="I354" s="62" t="s">
        <v>417</v>
      </c>
      <c r="K354" s="25"/>
      <c r="L354" s="63">
        <f t="shared" si="5"/>
        <v>0</v>
      </c>
      <c r="M354" s="32"/>
    </row>
    <row r="355" spans="1:19" ht="57" customHeight="1">
      <c r="A355" s="57">
        <v>352</v>
      </c>
      <c r="B355" s="64"/>
      <c r="C355" s="59"/>
      <c r="D355" s="60" t="s">
        <v>424</v>
      </c>
      <c r="E355" s="27">
        <v>89</v>
      </c>
      <c r="F355" s="61" t="s">
        <v>403</v>
      </c>
      <c r="G355" s="61" t="s">
        <v>1</v>
      </c>
      <c r="H355" s="61" t="s">
        <v>417</v>
      </c>
      <c r="I355" s="62" t="s">
        <v>417</v>
      </c>
      <c r="K355" s="25"/>
      <c r="L355" s="63">
        <f t="shared" si="5"/>
        <v>0</v>
      </c>
      <c r="M355" s="32"/>
    </row>
    <row r="356" spans="1:19" ht="57" customHeight="1">
      <c r="A356" s="57">
        <v>353</v>
      </c>
      <c r="B356" s="64"/>
      <c r="C356" s="59"/>
      <c r="D356" s="60" t="s">
        <v>383</v>
      </c>
      <c r="E356" s="27">
        <v>89</v>
      </c>
      <c r="F356" s="61" t="s">
        <v>403</v>
      </c>
      <c r="G356" s="61" t="s">
        <v>1</v>
      </c>
      <c r="H356" s="61" t="s">
        <v>417</v>
      </c>
      <c r="I356" s="62" t="s">
        <v>417</v>
      </c>
      <c r="K356" s="25"/>
      <c r="L356" s="63">
        <f t="shared" si="5"/>
        <v>0</v>
      </c>
      <c r="M356" s="32"/>
    </row>
    <row r="357" spans="1:19" ht="57" customHeight="1">
      <c r="A357" s="57">
        <v>354</v>
      </c>
      <c r="B357" s="64"/>
      <c r="C357" s="59"/>
      <c r="D357" s="60" t="s">
        <v>425</v>
      </c>
      <c r="E357" s="27">
        <v>89</v>
      </c>
      <c r="F357" s="61" t="s">
        <v>403</v>
      </c>
      <c r="G357" s="61" t="s">
        <v>1</v>
      </c>
      <c r="H357" s="61" t="s">
        <v>417</v>
      </c>
      <c r="I357" s="62" t="s">
        <v>417</v>
      </c>
      <c r="K357" s="25"/>
      <c r="L357" s="63">
        <f t="shared" si="5"/>
        <v>0</v>
      </c>
      <c r="M357" s="32"/>
    </row>
    <row r="358" spans="1:19" ht="57" customHeight="1">
      <c r="A358" s="57">
        <v>355</v>
      </c>
      <c r="B358" s="64"/>
      <c r="C358" s="59"/>
      <c r="D358" s="60" t="s">
        <v>380</v>
      </c>
      <c r="E358" s="27">
        <v>69</v>
      </c>
      <c r="F358" s="61" t="s">
        <v>402</v>
      </c>
      <c r="G358" s="61" t="s">
        <v>2</v>
      </c>
      <c r="H358" s="61" t="s">
        <v>417</v>
      </c>
      <c r="I358" s="62" t="s">
        <v>417</v>
      </c>
      <c r="K358" s="25"/>
      <c r="L358" s="63">
        <f t="shared" si="5"/>
        <v>0</v>
      </c>
      <c r="M358" s="32"/>
    </row>
    <row r="359" spans="1:19" ht="57" customHeight="1">
      <c r="A359" s="57">
        <v>356</v>
      </c>
      <c r="B359" s="64"/>
      <c r="C359" s="59"/>
      <c r="D359" s="60" t="s">
        <v>418</v>
      </c>
      <c r="E359" s="27">
        <v>89</v>
      </c>
      <c r="F359" s="61" t="s">
        <v>402</v>
      </c>
      <c r="G359" s="61" t="s">
        <v>1</v>
      </c>
      <c r="H359" s="61" t="s">
        <v>417</v>
      </c>
      <c r="I359" s="62" t="s">
        <v>417</v>
      </c>
      <c r="K359" s="25"/>
      <c r="L359" s="63">
        <f t="shared" si="5"/>
        <v>0</v>
      </c>
      <c r="M359" s="32"/>
    </row>
    <row r="360" spans="1:19" ht="57" customHeight="1">
      <c r="A360" s="57">
        <v>357</v>
      </c>
      <c r="B360" s="64"/>
      <c r="C360" s="59"/>
      <c r="D360" s="60" t="s">
        <v>419</v>
      </c>
      <c r="E360" s="27">
        <v>89</v>
      </c>
      <c r="F360" s="61" t="s">
        <v>402</v>
      </c>
      <c r="G360" s="61" t="s">
        <v>1</v>
      </c>
      <c r="H360" s="61" t="s">
        <v>417</v>
      </c>
      <c r="I360" s="62" t="s">
        <v>417</v>
      </c>
      <c r="K360" s="25"/>
      <c r="L360" s="63">
        <f t="shared" si="5"/>
        <v>0</v>
      </c>
      <c r="M360" s="32"/>
    </row>
    <row r="361" spans="1:19" ht="57" customHeight="1">
      <c r="A361" s="57">
        <v>358</v>
      </c>
      <c r="B361" s="64"/>
      <c r="C361" s="59"/>
      <c r="D361" s="60" t="s">
        <v>420</v>
      </c>
      <c r="E361" s="27">
        <v>89</v>
      </c>
      <c r="F361" s="61" t="s">
        <v>402</v>
      </c>
      <c r="G361" s="61" t="s">
        <v>1</v>
      </c>
      <c r="H361" s="61" t="s">
        <v>417</v>
      </c>
      <c r="I361" s="62" t="s">
        <v>417</v>
      </c>
      <c r="K361" s="25"/>
      <c r="L361" s="63">
        <f t="shared" si="5"/>
        <v>0</v>
      </c>
      <c r="M361" s="32"/>
    </row>
    <row r="362" spans="1:19" ht="57" customHeight="1">
      <c r="A362" s="57">
        <v>359</v>
      </c>
      <c r="B362" s="64"/>
      <c r="C362" s="59"/>
      <c r="D362" s="60" t="s">
        <v>381</v>
      </c>
      <c r="E362" s="27">
        <v>89</v>
      </c>
      <c r="F362" s="61" t="s">
        <v>402</v>
      </c>
      <c r="G362" s="61" t="s">
        <v>1</v>
      </c>
      <c r="H362" s="61" t="s">
        <v>417</v>
      </c>
      <c r="I362" s="62" t="s">
        <v>417</v>
      </c>
      <c r="K362" s="25"/>
      <c r="L362" s="63">
        <f t="shared" si="5"/>
        <v>0</v>
      </c>
      <c r="M362" s="32"/>
    </row>
    <row r="363" spans="1:19" ht="57" customHeight="1">
      <c r="A363" s="57">
        <v>360</v>
      </c>
      <c r="B363" s="64"/>
      <c r="C363" s="59"/>
      <c r="D363" s="60" t="s">
        <v>421</v>
      </c>
      <c r="E363" s="27">
        <v>89</v>
      </c>
      <c r="F363" s="61" t="s">
        <v>402</v>
      </c>
      <c r="G363" s="61" t="s">
        <v>1</v>
      </c>
      <c r="H363" s="61" t="s">
        <v>417</v>
      </c>
      <c r="I363" s="62" t="s">
        <v>417</v>
      </c>
      <c r="K363" s="25"/>
      <c r="L363" s="63">
        <f t="shared" si="5"/>
        <v>0</v>
      </c>
      <c r="M363" s="32"/>
    </row>
    <row r="364" spans="1:19" ht="57" customHeight="1">
      <c r="A364" s="57">
        <v>361</v>
      </c>
      <c r="B364" s="58" t="s">
        <v>756</v>
      </c>
      <c r="C364" s="59"/>
      <c r="D364" s="60" t="s">
        <v>249</v>
      </c>
      <c r="E364" s="27">
        <v>349</v>
      </c>
      <c r="F364" s="61" t="s">
        <v>310</v>
      </c>
      <c r="G364" s="61" t="s">
        <v>0</v>
      </c>
      <c r="H364" s="61" t="s">
        <v>11</v>
      </c>
      <c r="I364" s="62" t="s">
        <v>559</v>
      </c>
      <c r="K364" s="25"/>
      <c r="L364" s="63">
        <f t="shared" si="5"/>
        <v>0</v>
      </c>
      <c r="M364" s="32"/>
    </row>
    <row r="365" spans="1:19" ht="57" customHeight="1">
      <c r="A365" s="57">
        <v>362</v>
      </c>
      <c r="B365" s="64"/>
      <c r="C365" s="59"/>
      <c r="D365" s="60" t="s">
        <v>294</v>
      </c>
      <c r="E365" s="27">
        <v>219</v>
      </c>
      <c r="F365" s="61" t="s">
        <v>310</v>
      </c>
      <c r="G365" s="61" t="s">
        <v>1</v>
      </c>
      <c r="H365" s="61" t="s">
        <v>11</v>
      </c>
      <c r="I365" s="62" t="s">
        <v>559</v>
      </c>
      <c r="K365" s="25"/>
      <c r="L365" s="63">
        <f t="shared" si="5"/>
        <v>0</v>
      </c>
      <c r="M365" s="32"/>
    </row>
    <row r="366" spans="1:19" ht="57" customHeight="1">
      <c r="A366" s="57">
        <v>363</v>
      </c>
      <c r="B366" s="64"/>
      <c r="C366" s="59"/>
      <c r="D366" s="60" t="s">
        <v>295</v>
      </c>
      <c r="E366" s="27">
        <v>219</v>
      </c>
      <c r="F366" s="61" t="s">
        <v>310</v>
      </c>
      <c r="G366" s="61" t="s">
        <v>1</v>
      </c>
      <c r="H366" s="61" t="s">
        <v>11</v>
      </c>
      <c r="I366" s="62" t="s">
        <v>559</v>
      </c>
      <c r="K366" s="25"/>
      <c r="L366" s="63">
        <f t="shared" si="5"/>
        <v>0</v>
      </c>
      <c r="M366" s="32"/>
      <c r="S366" s="69"/>
    </row>
    <row r="367" spans="1:19" ht="57" customHeight="1">
      <c r="A367" s="57">
        <v>364</v>
      </c>
      <c r="B367" s="64"/>
      <c r="C367" s="59"/>
      <c r="D367" s="60" t="s">
        <v>296</v>
      </c>
      <c r="E367" s="27">
        <v>219</v>
      </c>
      <c r="F367" s="61" t="s">
        <v>310</v>
      </c>
      <c r="G367" s="61" t="s">
        <v>1</v>
      </c>
      <c r="H367" s="61" t="s">
        <v>11</v>
      </c>
      <c r="I367" s="62" t="s">
        <v>559</v>
      </c>
      <c r="K367" s="25"/>
      <c r="L367" s="63">
        <f t="shared" si="5"/>
        <v>0</v>
      </c>
      <c r="M367" s="32"/>
    </row>
    <row r="368" spans="1:19" ht="57" customHeight="1">
      <c r="A368" s="57">
        <v>365</v>
      </c>
      <c r="B368" s="64"/>
      <c r="C368" s="59"/>
      <c r="D368" s="60" t="s">
        <v>355</v>
      </c>
      <c r="E368" s="27">
        <v>1498</v>
      </c>
      <c r="F368" s="61" t="s">
        <v>310</v>
      </c>
      <c r="G368" s="61" t="s">
        <v>3</v>
      </c>
      <c r="H368" s="61" t="s">
        <v>11</v>
      </c>
      <c r="I368" s="62" t="s">
        <v>559</v>
      </c>
      <c r="K368" s="25"/>
      <c r="L368" s="63">
        <f t="shared" si="5"/>
        <v>0</v>
      </c>
      <c r="M368" s="32"/>
    </row>
    <row r="369" spans="1:13" ht="57" customHeight="1">
      <c r="A369" s="57">
        <v>366</v>
      </c>
      <c r="B369" s="64"/>
      <c r="C369" s="59"/>
      <c r="D369" s="60" t="s">
        <v>356</v>
      </c>
      <c r="E369" s="27">
        <v>1498</v>
      </c>
      <c r="F369" s="61" t="s">
        <v>310</v>
      </c>
      <c r="G369" s="61" t="s">
        <v>3</v>
      </c>
      <c r="H369" s="61" t="s">
        <v>11</v>
      </c>
      <c r="I369" s="62" t="s">
        <v>559</v>
      </c>
      <c r="K369" s="25"/>
      <c r="L369" s="63">
        <f t="shared" si="5"/>
        <v>0</v>
      </c>
      <c r="M369" s="32"/>
    </row>
    <row r="370" spans="1:13" ht="57" customHeight="1">
      <c r="A370" s="57">
        <v>367</v>
      </c>
      <c r="B370" s="64"/>
      <c r="C370" s="59"/>
      <c r="D370" s="60" t="s">
        <v>357</v>
      </c>
      <c r="E370" s="27">
        <v>1498</v>
      </c>
      <c r="F370" s="61" t="s">
        <v>310</v>
      </c>
      <c r="G370" s="61" t="s">
        <v>3</v>
      </c>
      <c r="H370" s="61" t="s">
        <v>11</v>
      </c>
      <c r="I370" s="62" t="s">
        <v>559</v>
      </c>
      <c r="K370" s="25"/>
      <c r="L370" s="63">
        <f t="shared" si="5"/>
        <v>0</v>
      </c>
      <c r="M370" s="32"/>
    </row>
    <row r="371" spans="1:13" ht="57" customHeight="1">
      <c r="A371" s="57">
        <v>368</v>
      </c>
      <c r="B371" s="64"/>
      <c r="C371" s="68"/>
      <c r="D371" s="60" t="s">
        <v>562</v>
      </c>
      <c r="E371" s="27">
        <v>649</v>
      </c>
      <c r="F371" s="61" t="s">
        <v>652</v>
      </c>
      <c r="G371" s="61" t="s">
        <v>675</v>
      </c>
      <c r="H371" s="61" t="s">
        <v>677</v>
      </c>
      <c r="I371" s="62" t="s">
        <v>559</v>
      </c>
      <c r="K371" s="25"/>
      <c r="L371" s="63">
        <f t="shared" si="5"/>
        <v>0</v>
      </c>
      <c r="M371" s="32"/>
    </row>
    <row r="372" spans="1:13" ht="57" customHeight="1">
      <c r="A372" s="57">
        <v>369</v>
      </c>
      <c r="B372" s="64"/>
      <c r="C372" s="68"/>
      <c r="D372" s="60" t="s">
        <v>563</v>
      </c>
      <c r="E372" s="27">
        <v>599</v>
      </c>
      <c r="F372" s="61" t="s">
        <v>653</v>
      </c>
      <c r="G372" s="61" t="s">
        <v>675</v>
      </c>
      <c r="H372" s="61" t="s">
        <v>677</v>
      </c>
      <c r="I372" s="62" t="s">
        <v>559</v>
      </c>
      <c r="K372" s="25"/>
      <c r="L372" s="63">
        <f t="shared" si="5"/>
        <v>0</v>
      </c>
      <c r="M372" s="32"/>
    </row>
    <row r="373" spans="1:13" ht="57" customHeight="1">
      <c r="A373" s="57">
        <v>370</v>
      </c>
      <c r="B373" s="58" t="s">
        <v>756</v>
      </c>
      <c r="C373" s="68"/>
      <c r="D373" s="60" t="s">
        <v>564</v>
      </c>
      <c r="E373" s="27">
        <v>229</v>
      </c>
      <c r="F373" s="61" t="s">
        <v>654</v>
      </c>
      <c r="G373" s="61" t="s">
        <v>675</v>
      </c>
      <c r="H373" s="61" t="s">
        <v>678</v>
      </c>
      <c r="I373" s="62" t="s">
        <v>559</v>
      </c>
      <c r="K373" s="25"/>
      <c r="L373" s="63">
        <f t="shared" si="5"/>
        <v>0</v>
      </c>
      <c r="M373" s="32"/>
    </row>
    <row r="374" spans="1:13" ht="57" customHeight="1">
      <c r="A374" s="57">
        <v>371</v>
      </c>
      <c r="B374" s="64"/>
      <c r="C374" s="68"/>
      <c r="D374" s="60" t="s">
        <v>565</v>
      </c>
      <c r="E374" s="27">
        <v>229</v>
      </c>
      <c r="F374" s="61" t="s">
        <v>655</v>
      </c>
      <c r="G374" s="61" t="s">
        <v>675</v>
      </c>
      <c r="H374" s="61" t="s">
        <v>678</v>
      </c>
      <c r="I374" s="62" t="s">
        <v>559</v>
      </c>
      <c r="K374" s="25"/>
      <c r="L374" s="63">
        <f t="shared" si="5"/>
        <v>0</v>
      </c>
      <c r="M374" s="32"/>
    </row>
    <row r="375" spans="1:13" ht="57" customHeight="1">
      <c r="A375" s="57">
        <v>372</v>
      </c>
      <c r="B375" s="64"/>
      <c r="C375" s="68"/>
      <c r="D375" s="60" t="s">
        <v>566</v>
      </c>
      <c r="E375" s="27">
        <v>299</v>
      </c>
      <c r="F375" s="61" t="s">
        <v>656</v>
      </c>
      <c r="G375" s="61" t="s">
        <v>0</v>
      </c>
      <c r="H375" s="61" t="s">
        <v>679</v>
      </c>
      <c r="I375" s="62" t="s">
        <v>559</v>
      </c>
      <c r="K375" s="25"/>
      <c r="L375" s="63">
        <f t="shared" si="5"/>
        <v>0</v>
      </c>
      <c r="M375" s="32"/>
    </row>
    <row r="376" spans="1:13" ht="57" customHeight="1">
      <c r="A376" s="57">
        <v>373</v>
      </c>
      <c r="B376" s="64"/>
      <c r="C376" s="68"/>
      <c r="D376" s="60" t="s">
        <v>567</v>
      </c>
      <c r="E376" s="27">
        <v>119</v>
      </c>
      <c r="F376" s="61" t="s">
        <v>656</v>
      </c>
      <c r="G376" s="61" t="s">
        <v>2</v>
      </c>
      <c r="H376" s="61" t="s">
        <v>679</v>
      </c>
      <c r="I376" s="62" t="s">
        <v>559</v>
      </c>
      <c r="K376" s="25"/>
      <c r="L376" s="63">
        <f t="shared" si="5"/>
        <v>0</v>
      </c>
      <c r="M376" s="32"/>
    </row>
    <row r="377" spans="1:13" ht="57" customHeight="1">
      <c r="A377" s="57">
        <v>374</v>
      </c>
      <c r="B377" s="58" t="s">
        <v>756</v>
      </c>
      <c r="C377" s="68"/>
      <c r="D377" s="60" t="s">
        <v>568</v>
      </c>
      <c r="E377" s="27">
        <v>189</v>
      </c>
      <c r="F377" s="61" t="s">
        <v>656</v>
      </c>
      <c r="G377" s="61" t="s">
        <v>1</v>
      </c>
      <c r="H377" s="61" t="s">
        <v>679</v>
      </c>
      <c r="I377" s="62" t="s">
        <v>559</v>
      </c>
      <c r="K377" s="25"/>
      <c r="L377" s="63">
        <f t="shared" si="5"/>
        <v>0</v>
      </c>
      <c r="M377" s="32"/>
    </row>
    <row r="378" spans="1:13" ht="57" customHeight="1">
      <c r="A378" s="57">
        <v>375</v>
      </c>
      <c r="B378" s="58" t="s">
        <v>756</v>
      </c>
      <c r="C378" s="68"/>
      <c r="D378" s="60" t="s">
        <v>569</v>
      </c>
      <c r="E378" s="27">
        <v>189</v>
      </c>
      <c r="F378" s="61" t="s">
        <v>656</v>
      </c>
      <c r="G378" s="61" t="s">
        <v>1</v>
      </c>
      <c r="H378" s="61" t="s">
        <v>679</v>
      </c>
      <c r="I378" s="62" t="s">
        <v>559</v>
      </c>
      <c r="K378" s="25"/>
      <c r="L378" s="63">
        <f t="shared" si="5"/>
        <v>0</v>
      </c>
      <c r="M378" s="32"/>
    </row>
    <row r="379" spans="1:13" ht="57" customHeight="1">
      <c r="A379" s="57">
        <v>376</v>
      </c>
      <c r="B379" s="58" t="s">
        <v>756</v>
      </c>
      <c r="C379" s="68"/>
      <c r="D379" s="60" t="s">
        <v>570</v>
      </c>
      <c r="E379" s="27">
        <v>189</v>
      </c>
      <c r="F379" s="61" t="s">
        <v>656</v>
      </c>
      <c r="G379" s="61" t="s">
        <v>1</v>
      </c>
      <c r="H379" s="61" t="s">
        <v>679</v>
      </c>
      <c r="I379" s="62" t="s">
        <v>559</v>
      </c>
      <c r="K379" s="25"/>
      <c r="L379" s="63">
        <f t="shared" si="5"/>
        <v>0</v>
      </c>
      <c r="M379" s="32"/>
    </row>
    <row r="380" spans="1:13" ht="57" customHeight="1">
      <c r="A380" s="57">
        <v>377</v>
      </c>
      <c r="B380" s="64"/>
      <c r="C380" s="68"/>
      <c r="D380" s="60" t="s">
        <v>571</v>
      </c>
      <c r="E380" s="27">
        <v>1498</v>
      </c>
      <c r="F380" s="61" t="s">
        <v>656</v>
      </c>
      <c r="G380" s="61" t="s">
        <v>3</v>
      </c>
      <c r="H380" s="61" t="s">
        <v>679</v>
      </c>
      <c r="I380" s="62" t="s">
        <v>559</v>
      </c>
      <c r="K380" s="25"/>
      <c r="L380" s="63">
        <f t="shared" si="5"/>
        <v>0</v>
      </c>
      <c r="M380" s="32"/>
    </row>
    <row r="381" spans="1:13" ht="57" customHeight="1">
      <c r="A381" s="57">
        <v>378</v>
      </c>
      <c r="B381" s="64"/>
      <c r="C381" s="68"/>
      <c r="D381" s="60" t="s">
        <v>572</v>
      </c>
      <c r="E381" s="27">
        <v>1498</v>
      </c>
      <c r="F381" s="61" t="s">
        <v>656</v>
      </c>
      <c r="G381" s="61" t="s">
        <v>3</v>
      </c>
      <c r="H381" s="61" t="s">
        <v>679</v>
      </c>
      <c r="I381" s="62" t="s">
        <v>559</v>
      </c>
      <c r="K381" s="25"/>
      <c r="L381" s="63">
        <f t="shared" si="5"/>
        <v>0</v>
      </c>
      <c r="M381" s="32"/>
    </row>
    <row r="382" spans="1:13" ht="57" customHeight="1">
      <c r="A382" s="57">
        <v>379</v>
      </c>
      <c r="B382" s="64"/>
      <c r="C382" s="68"/>
      <c r="D382" s="60" t="s">
        <v>573</v>
      </c>
      <c r="E382" s="27">
        <v>1498</v>
      </c>
      <c r="F382" s="61" t="s">
        <v>656</v>
      </c>
      <c r="G382" s="61" t="s">
        <v>3</v>
      </c>
      <c r="H382" s="61" t="s">
        <v>679</v>
      </c>
      <c r="I382" s="62" t="s">
        <v>559</v>
      </c>
      <c r="K382" s="25"/>
      <c r="L382" s="63">
        <f t="shared" si="5"/>
        <v>0</v>
      </c>
      <c r="M382" s="32"/>
    </row>
    <row r="383" spans="1:13" ht="57" customHeight="1">
      <c r="A383" s="57">
        <v>380</v>
      </c>
      <c r="B383" s="64"/>
      <c r="C383" s="68"/>
      <c r="D383" s="60" t="s">
        <v>574</v>
      </c>
      <c r="E383" s="27">
        <v>259</v>
      </c>
      <c r="F383" s="61" t="s">
        <v>657</v>
      </c>
      <c r="G383" s="61" t="s">
        <v>0</v>
      </c>
      <c r="H383" s="61" t="s">
        <v>679</v>
      </c>
      <c r="I383" s="62" t="s">
        <v>559</v>
      </c>
      <c r="K383" s="25"/>
      <c r="L383" s="63">
        <f t="shared" si="5"/>
        <v>0</v>
      </c>
      <c r="M383" s="32"/>
    </row>
    <row r="384" spans="1:13" ht="57" customHeight="1">
      <c r="A384" s="57">
        <v>381</v>
      </c>
      <c r="B384" s="64"/>
      <c r="C384" s="68"/>
      <c r="D384" s="60" t="s">
        <v>575</v>
      </c>
      <c r="E384" s="27">
        <v>99</v>
      </c>
      <c r="F384" s="61" t="s">
        <v>657</v>
      </c>
      <c r="G384" s="61" t="s">
        <v>2</v>
      </c>
      <c r="H384" s="61" t="s">
        <v>679</v>
      </c>
      <c r="I384" s="62" t="s">
        <v>559</v>
      </c>
      <c r="K384" s="25"/>
      <c r="L384" s="63">
        <f t="shared" si="5"/>
        <v>0</v>
      </c>
      <c r="M384" s="32"/>
    </row>
    <row r="385" spans="1:13" ht="57" customHeight="1">
      <c r="A385" s="57">
        <v>382</v>
      </c>
      <c r="B385" s="64"/>
      <c r="C385" s="68"/>
      <c r="D385" s="60" t="s">
        <v>576</v>
      </c>
      <c r="E385" s="27">
        <v>169</v>
      </c>
      <c r="F385" s="61" t="s">
        <v>657</v>
      </c>
      <c r="G385" s="61" t="s">
        <v>1</v>
      </c>
      <c r="H385" s="61" t="s">
        <v>679</v>
      </c>
      <c r="I385" s="62" t="s">
        <v>559</v>
      </c>
      <c r="K385" s="25"/>
      <c r="L385" s="63">
        <f t="shared" si="5"/>
        <v>0</v>
      </c>
      <c r="M385" s="32"/>
    </row>
    <row r="386" spans="1:13" ht="57" customHeight="1">
      <c r="A386" s="57">
        <v>383</v>
      </c>
      <c r="B386" s="64"/>
      <c r="C386" s="68"/>
      <c r="D386" s="60" t="s">
        <v>577</v>
      </c>
      <c r="E386" s="27">
        <v>169</v>
      </c>
      <c r="F386" s="61" t="s">
        <v>657</v>
      </c>
      <c r="G386" s="61" t="s">
        <v>1</v>
      </c>
      <c r="H386" s="61" t="s">
        <v>679</v>
      </c>
      <c r="I386" s="62" t="s">
        <v>559</v>
      </c>
      <c r="K386" s="25"/>
      <c r="L386" s="63">
        <f t="shared" si="5"/>
        <v>0</v>
      </c>
      <c r="M386" s="32"/>
    </row>
    <row r="387" spans="1:13" ht="57" customHeight="1">
      <c r="A387" s="57">
        <v>384</v>
      </c>
      <c r="B387" s="64"/>
      <c r="C387" s="68"/>
      <c r="D387" s="60" t="s">
        <v>578</v>
      </c>
      <c r="E387" s="27">
        <v>169</v>
      </c>
      <c r="F387" s="61" t="s">
        <v>657</v>
      </c>
      <c r="G387" s="61" t="s">
        <v>1</v>
      </c>
      <c r="H387" s="61" t="s">
        <v>679</v>
      </c>
      <c r="I387" s="62" t="s">
        <v>559</v>
      </c>
      <c r="K387" s="25"/>
      <c r="L387" s="63">
        <f t="shared" si="5"/>
        <v>0</v>
      </c>
      <c r="M387" s="32"/>
    </row>
    <row r="388" spans="1:13" ht="57" customHeight="1">
      <c r="A388" s="57">
        <v>385</v>
      </c>
      <c r="B388" s="64"/>
      <c r="C388" s="68"/>
      <c r="D388" s="60" t="s">
        <v>579</v>
      </c>
      <c r="E388" s="27">
        <v>1298</v>
      </c>
      <c r="F388" s="61" t="s">
        <v>657</v>
      </c>
      <c r="G388" s="61" t="s">
        <v>3</v>
      </c>
      <c r="H388" s="61" t="s">
        <v>679</v>
      </c>
      <c r="I388" s="62" t="s">
        <v>559</v>
      </c>
      <c r="K388" s="25"/>
      <c r="L388" s="63">
        <f t="shared" si="5"/>
        <v>0</v>
      </c>
      <c r="M388" s="32"/>
    </row>
    <row r="389" spans="1:13" ht="57" customHeight="1">
      <c r="A389" s="57">
        <v>386</v>
      </c>
      <c r="B389" s="64"/>
      <c r="C389" s="68"/>
      <c r="D389" s="60" t="s">
        <v>580</v>
      </c>
      <c r="E389" s="27">
        <v>1298</v>
      </c>
      <c r="F389" s="61" t="s">
        <v>657</v>
      </c>
      <c r="G389" s="61" t="s">
        <v>3</v>
      </c>
      <c r="H389" s="61" t="s">
        <v>679</v>
      </c>
      <c r="I389" s="62" t="s">
        <v>559</v>
      </c>
      <c r="K389" s="25"/>
      <c r="L389" s="63">
        <f t="shared" ref="L389:L452" si="6">K389*E389</f>
        <v>0</v>
      </c>
      <c r="M389" s="32"/>
    </row>
    <row r="390" spans="1:13" ht="57" customHeight="1">
      <c r="A390" s="57">
        <v>387</v>
      </c>
      <c r="B390" s="64"/>
      <c r="C390" s="68"/>
      <c r="D390" s="60" t="s">
        <v>581</v>
      </c>
      <c r="E390" s="27">
        <v>1298</v>
      </c>
      <c r="F390" s="61" t="s">
        <v>657</v>
      </c>
      <c r="G390" s="61" t="s">
        <v>3</v>
      </c>
      <c r="H390" s="61" t="s">
        <v>679</v>
      </c>
      <c r="I390" s="62" t="s">
        <v>559</v>
      </c>
      <c r="K390" s="25"/>
      <c r="L390" s="63">
        <f t="shared" si="6"/>
        <v>0</v>
      </c>
      <c r="M390" s="32"/>
    </row>
    <row r="391" spans="1:13" ht="57" customHeight="1">
      <c r="A391" s="57">
        <v>388</v>
      </c>
      <c r="B391" s="64"/>
      <c r="C391" s="68"/>
      <c r="D391" s="60" t="s">
        <v>582</v>
      </c>
      <c r="E391" s="27">
        <v>299</v>
      </c>
      <c r="F391" s="61" t="s">
        <v>658</v>
      </c>
      <c r="G391" s="61" t="s">
        <v>0</v>
      </c>
      <c r="H391" s="61" t="s">
        <v>680</v>
      </c>
      <c r="I391" s="62" t="s">
        <v>556</v>
      </c>
      <c r="K391" s="25"/>
      <c r="L391" s="63">
        <f t="shared" si="6"/>
        <v>0</v>
      </c>
      <c r="M391" s="32"/>
    </row>
    <row r="392" spans="1:13" ht="57" customHeight="1">
      <c r="A392" s="57">
        <v>389</v>
      </c>
      <c r="B392" s="64"/>
      <c r="C392" s="68"/>
      <c r="D392" s="60" t="s">
        <v>583</v>
      </c>
      <c r="E392" s="27">
        <v>99</v>
      </c>
      <c r="F392" s="61" t="s">
        <v>658</v>
      </c>
      <c r="G392" s="61" t="s">
        <v>2</v>
      </c>
      <c r="H392" s="61" t="s">
        <v>680</v>
      </c>
      <c r="I392" s="62" t="s">
        <v>556</v>
      </c>
      <c r="K392" s="25"/>
      <c r="L392" s="63">
        <f t="shared" si="6"/>
        <v>0</v>
      </c>
      <c r="M392" s="32"/>
    </row>
    <row r="393" spans="1:13" ht="57" customHeight="1">
      <c r="A393" s="57">
        <v>390</v>
      </c>
      <c r="B393" s="64"/>
      <c r="C393" s="68"/>
      <c r="D393" s="60" t="s">
        <v>584</v>
      </c>
      <c r="E393" s="27">
        <v>269</v>
      </c>
      <c r="F393" s="61" t="s">
        <v>659</v>
      </c>
      <c r="G393" s="61" t="s">
        <v>0</v>
      </c>
      <c r="H393" s="61" t="s">
        <v>680</v>
      </c>
      <c r="I393" s="62" t="s">
        <v>556</v>
      </c>
      <c r="K393" s="25"/>
      <c r="L393" s="63">
        <f t="shared" si="6"/>
        <v>0</v>
      </c>
      <c r="M393" s="32"/>
    </row>
    <row r="394" spans="1:13" ht="57" customHeight="1">
      <c r="A394" s="57">
        <v>391</v>
      </c>
      <c r="B394" s="64"/>
      <c r="C394" s="68"/>
      <c r="D394" s="60" t="s">
        <v>585</v>
      </c>
      <c r="E394" s="27">
        <v>89</v>
      </c>
      <c r="F394" s="61" t="s">
        <v>659</v>
      </c>
      <c r="G394" s="61" t="s">
        <v>2</v>
      </c>
      <c r="H394" s="61" t="s">
        <v>680</v>
      </c>
      <c r="I394" s="62" t="s">
        <v>556</v>
      </c>
      <c r="K394" s="25"/>
      <c r="L394" s="63">
        <f t="shared" si="6"/>
        <v>0</v>
      </c>
      <c r="M394" s="32"/>
    </row>
    <row r="395" spans="1:13" ht="57" customHeight="1">
      <c r="A395" s="57">
        <v>392</v>
      </c>
      <c r="B395" s="64"/>
      <c r="C395" s="68"/>
      <c r="D395" s="60" t="s">
        <v>586</v>
      </c>
      <c r="E395" s="27">
        <v>159</v>
      </c>
      <c r="F395" s="61" t="s">
        <v>656</v>
      </c>
      <c r="G395" s="61" t="s">
        <v>676</v>
      </c>
      <c r="H395" s="61" t="s">
        <v>679</v>
      </c>
      <c r="I395" s="62" t="s">
        <v>559</v>
      </c>
      <c r="K395" s="25"/>
      <c r="L395" s="63">
        <f t="shared" si="6"/>
        <v>0</v>
      </c>
      <c r="M395" s="32"/>
    </row>
    <row r="396" spans="1:13" ht="57" customHeight="1">
      <c r="A396" s="57">
        <v>393</v>
      </c>
      <c r="B396" s="64"/>
      <c r="C396" s="68"/>
      <c r="D396" s="60" t="s">
        <v>587</v>
      </c>
      <c r="E396" s="27">
        <v>139</v>
      </c>
      <c r="F396" s="61" t="s">
        <v>657</v>
      </c>
      <c r="G396" s="61" t="s">
        <v>676</v>
      </c>
      <c r="H396" s="61" t="s">
        <v>679</v>
      </c>
      <c r="I396" s="62" t="s">
        <v>559</v>
      </c>
      <c r="K396" s="25"/>
      <c r="L396" s="63">
        <f t="shared" si="6"/>
        <v>0</v>
      </c>
      <c r="M396" s="32"/>
    </row>
    <row r="397" spans="1:13" ht="57" customHeight="1">
      <c r="A397" s="57">
        <v>394</v>
      </c>
      <c r="B397" s="64"/>
      <c r="C397" s="68"/>
      <c r="D397" s="60" t="s">
        <v>588</v>
      </c>
      <c r="E397" s="27">
        <v>479</v>
      </c>
      <c r="F397" s="61" t="s">
        <v>660</v>
      </c>
      <c r="G397" s="61" t="s">
        <v>0</v>
      </c>
      <c r="H397" s="61" t="s">
        <v>681</v>
      </c>
      <c r="I397" s="62" t="s">
        <v>559</v>
      </c>
      <c r="K397" s="25"/>
      <c r="L397" s="63">
        <f t="shared" si="6"/>
        <v>0</v>
      </c>
      <c r="M397" s="32"/>
    </row>
    <row r="398" spans="1:13" ht="57" customHeight="1">
      <c r="A398" s="57">
        <v>395</v>
      </c>
      <c r="B398" s="64"/>
      <c r="C398" s="68"/>
      <c r="D398" s="60" t="s">
        <v>589</v>
      </c>
      <c r="E398" s="27">
        <v>429</v>
      </c>
      <c r="F398" s="61" t="s">
        <v>661</v>
      </c>
      <c r="G398" s="61" t="s">
        <v>0</v>
      </c>
      <c r="H398" s="61" t="s">
        <v>681</v>
      </c>
      <c r="I398" s="62" t="s">
        <v>559</v>
      </c>
      <c r="K398" s="25"/>
      <c r="L398" s="63">
        <f t="shared" si="6"/>
        <v>0</v>
      </c>
      <c r="M398" s="32"/>
    </row>
    <row r="399" spans="1:13" ht="57" customHeight="1">
      <c r="A399" s="57">
        <v>396</v>
      </c>
      <c r="B399" s="64"/>
      <c r="C399" s="68"/>
      <c r="D399" s="60" t="s">
        <v>590</v>
      </c>
      <c r="E399" s="27">
        <v>599</v>
      </c>
      <c r="F399" s="61" t="s">
        <v>662</v>
      </c>
      <c r="G399" s="61" t="s">
        <v>675</v>
      </c>
      <c r="H399" s="61" t="s">
        <v>682</v>
      </c>
      <c r="I399" s="62" t="s">
        <v>559</v>
      </c>
      <c r="K399" s="25"/>
      <c r="L399" s="63">
        <f t="shared" si="6"/>
        <v>0</v>
      </c>
      <c r="M399" s="32"/>
    </row>
    <row r="400" spans="1:13" ht="57" customHeight="1">
      <c r="A400" s="57">
        <v>397</v>
      </c>
      <c r="B400" s="64"/>
      <c r="C400" s="68"/>
      <c r="D400" s="60" t="s">
        <v>591</v>
      </c>
      <c r="E400" s="27">
        <v>99</v>
      </c>
      <c r="F400" s="61" t="s">
        <v>662</v>
      </c>
      <c r="G400" s="61" t="s">
        <v>2</v>
      </c>
      <c r="H400" s="61" t="s">
        <v>682</v>
      </c>
      <c r="I400" s="62" t="s">
        <v>559</v>
      </c>
      <c r="K400" s="25"/>
      <c r="L400" s="63">
        <f t="shared" si="6"/>
        <v>0</v>
      </c>
      <c r="M400" s="32"/>
    </row>
    <row r="401" spans="1:13" ht="57" customHeight="1">
      <c r="A401" s="57">
        <v>398</v>
      </c>
      <c r="B401" s="64"/>
      <c r="C401" s="68"/>
      <c r="D401" s="60" t="s">
        <v>592</v>
      </c>
      <c r="E401" s="27">
        <v>79</v>
      </c>
      <c r="F401" s="61" t="s">
        <v>662</v>
      </c>
      <c r="G401" s="61" t="s">
        <v>1</v>
      </c>
      <c r="H401" s="61" t="s">
        <v>682</v>
      </c>
      <c r="I401" s="62" t="s">
        <v>559</v>
      </c>
      <c r="K401" s="25"/>
      <c r="L401" s="63">
        <f t="shared" si="6"/>
        <v>0</v>
      </c>
      <c r="M401" s="32"/>
    </row>
    <row r="402" spans="1:13" ht="57" customHeight="1">
      <c r="A402" s="57">
        <v>399</v>
      </c>
      <c r="B402" s="64"/>
      <c r="C402" s="68"/>
      <c r="D402" s="60" t="s">
        <v>593</v>
      </c>
      <c r="E402" s="27">
        <v>79</v>
      </c>
      <c r="F402" s="61" t="s">
        <v>662</v>
      </c>
      <c r="G402" s="61" t="s">
        <v>1</v>
      </c>
      <c r="H402" s="61" t="s">
        <v>682</v>
      </c>
      <c r="I402" s="62" t="s">
        <v>559</v>
      </c>
      <c r="K402" s="25"/>
      <c r="L402" s="63">
        <f t="shared" si="6"/>
        <v>0</v>
      </c>
      <c r="M402" s="32"/>
    </row>
    <row r="403" spans="1:13" ht="57" customHeight="1">
      <c r="A403" s="57">
        <v>400</v>
      </c>
      <c r="B403" s="64"/>
      <c r="C403" s="68"/>
      <c r="D403" s="60" t="s">
        <v>594</v>
      </c>
      <c r="E403" s="27">
        <v>79</v>
      </c>
      <c r="F403" s="61" t="s">
        <v>662</v>
      </c>
      <c r="G403" s="61" t="s">
        <v>1</v>
      </c>
      <c r="H403" s="61" t="s">
        <v>682</v>
      </c>
      <c r="I403" s="62" t="s">
        <v>559</v>
      </c>
      <c r="K403" s="25"/>
      <c r="L403" s="63">
        <f t="shared" si="6"/>
        <v>0</v>
      </c>
      <c r="M403" s="32"/>
    </row>
    <row r="404" spans="1:13" ht="57" customHeight="1">
      <c r="A404" s="57">
        <v>401</v>
      </c>
      <c r="B404" s="64"/>
      <c r="C404" s="68"/>
      <c r="D404" s="60" t="s">
        <v>595</v>
      </c>
      <c r="E404" s="27">
        <v>79</v>
      </c>
      <c r="F404" s="61" t="s">
        <v>662</v>
      </c>
      <c r="G404" s="61" t="s">
        <v>1</v>
      </c>
      <c r="H404" s="61" t="s">
        <v>682</v>
      </c>
      <c r="I404" s="62" t="s">
        <v>559</v>
      </c>
      <c r="K404" s="25"/>
      <c r="L404" s="63">
        <f t="shared" si="6"/>
        <v>0</v>
      </c>
      <c r="M404" s="32"/>
    </row>
    <row r="405" spans="1:13" ht="57" customHeight="1">
      <c r="A405" s="57">
        <v>402</v>
      </c>
      <c r="B405" s="64"/>
      <c r="C405" s="68"/>
      <c r="D405" s="60" t="s">
        <v>596</v>
      </c>
      <c r="E405" s="27">
        <v>79</v>
      </c>
      <c r="F405" s="61" t="s">
        <v>662</v>
      </c>
      <c r="G405" s="61" t="s">
        <v>1</v>
      </c>
      <c r="H405" s="61" t="s">
        <v>682</v>
      </c>
      <c r="I405" s="62" t="s">
        <v>559</v>
      </c>
      <c r="K405" s="25"/>
      <c r="L405" s="63">
        <f t="shared" si="6"/>
        <v>0</v>
      </c>
      <c r="M405" s="32"/>
    </row>
    <row r="406" spans="1:13" ht="57" customHeight="1">
      <c r="A406" s="57">
        <v>403</v>
      </c>
      <c r="B406" s="64"/>
      <c r="C406" s="68"/>
      <c r="D406" s="60" t="s">
        <v>597</v>
      </c>
      <c r="E406" s="27">
        <v>89</v>
      </c>
      <c r="F406" s="61" t="s">
        <v>663</v>
      </c>
      <c r="G406" s="61" t="s">
        <v>1</v>
      </c>
      <c r="H406" s="61" t="s">
        <v>559</v>
      </c>
      <c r="I406" s="62" t="s">
        <v>559</v>
      </c>
      <c r="K406" s="25"/>
      <c r="L406" s="63">
        <f t="shared" si="6"/>
        <v>0</v>
      </c>
      <c r="M406" s="32"/>
    </row>
    <row r="407" spans="1:13" ht="57" customHeight="1">
      <c r="A407" s="57">
        <v>404</v>
      </c>
      <c r="B407" s="64"/>
      <c r="C407" s="68"/>
      <c r="D407" s="60" t="s">
        <v>598</v>
      </c>
      <c r="E407" s="27">
        <v>89</v>
      </c>
      <c r="F407" s="61" t="s">
        <v>663</v>
      </c>
      <c r="G407" s="61" t="s">
        <v>1</v>
      </c>
      <c r="H407" s="61" t="s">
        <v>559</v>
      </c>
      <c r="I407" s="62" t="s">
        <v>559</v>
      </c>
      <c r="K407" s="25"/>
      <c r="L407" s="63">
        <f t="shared" si="6"/>
        <v>0</v>
      </c>
      <c r="M407" s="32"/>
    </row>
    <row r="408" spans="1:13" ht="57" customHeight="1">
      <c r="A408" s="57">
        <v>405</v>
      </c>
      <c r="B408" s="64"/>
      <c r="C408" s="68"/>
      <c r="D408" s="60" t="s">
        <v>599</v>
      </c>
      <c r="E408" s="27">
        <v>89</v>
      </c>
      <c r="F408" s="61" t="s">
        <v>663</v>
      </c>
      <c r="G408" s="61" t="s">
        <v>1</v>
      </c>
      <c r="H408" s="61" t="s">
        <v>559</v>
      </c>
      <c r="I408" s="62" t="s">
        <v>559</v>
      </c>
      <c r="K408" s="25"/>
      <c r="L408" s="63">
        <f t="shared" si="6"/>
        <v>0</v>
      </c>
      <c r="M408" s="32"/>
    </row>
    <row r="409" spans="1:13" ht="57" customHeight="1">
      <c r="A409" s="57">
        <v>406</v>
      </c>
      <c r="B409" s="64"/>
      <c r="C409" s="68"/>
      <c r="D409" s="60" t="s">
        <v>600</v>
      </c>
      <c r="E409" s="27">
        <v>89</v>
      </c>
      <c r="F409" s="61" t="s">
        <v>663</v>
      </c>
      <c r="G409" s="61" t="s">
        <v>1</v>
      </c>
      <c r="H409" s="61" t="s">
        <v>559</v>
      </c>
      <c r="I409" s="62" t="s">
        <v>559</v>
      </c>
      <c r="K409" s="25"/>
      <c r="L409" s="63">
        <f t="shared" si="6"/>
        <v>0</v>
      </c>
      <c r="M409" s="32"/>
    </row>
    <row r="410" spans="1:13" ht="57" customHeight="1">
      <c r="A410" s="57">
        <v>407</v>
      </c>
      <c r="B410" s="64"/>
      <c r="C410" s="68"/>
      <c r="D410" s="60" t="s">
        <v>601</v>
      </c>
      <c r="E410" s="27">
        <v>89</v>
      </c>
      <c r="F410" s="61" t="s">
        <v>663</v>
      </c>
      <c r="G410" s="61" t="s">
        <v>1</v>
      </c>
      <c r="H410" s="61" t="s">
        <v>559</v>
      </c>
      <c r="I410" s="62" t="s">
        <v>559</v>
      </c>
      <c r="K410" s="25"/>
      <c r="L410" s="63">
        <f t="shared" si="6"/>
        <v>0</v>
      </c>
      <c r="M410" s="32"/>
    </row>
    <row r="411" spans="1:13" ht="57" customHeight="1">
      <c r="A411" s="57">
        <v>408</v>
      </c>
      <c r="B411" s="58" t="s">
        <v>756</v>
      </c>
      <c r="C411" s="68"/>
      <c r="D411" s="60" t="s">
        <v>602</v>
      </c>
      <c r="E411" s="27">
        <v>499</v>
      </c>
      <c r="F411" s="61" t="s">
        <v>664</v>
      </c>
      <c r="G411" s="61" t="s">
        <v>675</v>
      </c>
      <c r="H411" s="61" t="s">
        <v>682</v>
      </c>
      <c r="I411" s="62" t="s">
        <v>559</v>
      </c>
      <c r="K411" s="25"/>
      <c r="L411" s="63">
        <f t="shared" si="6"/>
        <v>0</v>
      </c>
      <c r="M411" s="32"/>
    </row>
    <row r="412" spans="1:13" ht="57" customHeight="1">
      <c r="A412" s="57">
        <v>409</v>
      </c>
      <c r="B412" s="58" t="s">
        <v>756</v>
      </c>
      <c r="C412" s="68"/>
      <c r="D412" s="60" t="s">
        <v>603</v>
      </c>
      <c r="E412" s="27">
        <v>79</v>
      </c>
      <c r="F412" s="61" t="s">
        <v>664</v>
      </c>
      <c r="G412" s="61" t="s">
        <v>2</v>
      </c>
      <c r="H412" s="61" t="s">
        <v>682</v>
      </c>
      <c r="I412" s="62" t="s">
        <v>559</v>
      </c>
      <c r="K412" s="25"/>
      <c r="L412" s="63">
        <f t="shared" si="6"/>
        <v>0</v>
      </c>
      <c r="M412" s="32"/>
    </row>
    <row r="413" spans="1:13" ht="57" customHeight="1">
      <c r="A413" s="57">
        <v>410</v>
      </c>
      <c r="B413" s="58" t="s">
        <v>756</v>
      </c>
      <c r="C413" s="68"/>
      <c r="D413" s="60" t="s">
        <v>604</v>
      </c>
      <c r="E413" s="27">
        <v>59</v>
      </c>
      <c r="F413" s="61" t="s">
        <v>664</v>
      </c>
      <c r="G413" s="61" t="s">
        <v>1</v>
      </c>
      <c r="H413" s="61" t="s">
        <v>682</v>
      </c>
      <c r="I413" s="62" t="s">
        <v>559</v>
      </c>
      <c r="K413" s="25"/>
      <c r="L413" s="63">
        <f t="shared" si="6"/>
        <v>0</v>
      </c>
      <c r="M413" s="32"/>
    </row>
    <row r="414" spans="1:13" ht="57" customHeight="1">
      <c r="A414" s="57">
        <v>411</v>
      </c>
      <c r="B414" s="58" t="s">
        <v>756</v>
      </c>
      <c r="C414" s="68"/>
      <c r="D414" s="60" t="s">
        <v>605</v>
      </c>
      <c r="E414" s="27">
        <v>59</v>
      </c>
      <c r="F414" s="61" t="s">
        <v>664</v>
      </c>
      <c r="G414" s="61" t="s">
        <v>1</v>
      </c>
      <c r="H414" s="61" t="s">
        <v>682</v>
      </c>
      <c r="I414" s="62" t="s">
        <v>559</v>
      </c>
      <c r="K414" s="25"/>
      <c r="L414" s="63">
        <f t="shared" si="6"/>
        <v>0</v>
      </c>
      <c r="M414" s="32"/>
    </row>
    <row r="415" spans="1:13" ht="57" customHeight="1">
      <c r="A415" s="57">
        <v>412</v>
      </c>
      <c r="B415" s="58" t="s">
        <v>756</v>
      </c>
      <c r="C415" s="68"/>
      <c r="D415" s="60" t="s">
        <v>606</v>
      </c>
      <c r="E415" s="27">
        <v>59</v>
      </c>
      <c r="F415" s="61" t="s">
        <v>664</v>
      </c>
      <c r="G415" s="61" t="s">
        <v>1</v>
      </c>
      <c r="H415" s="61" t="s">
        <v>682</v>
      </c>
      <c r="I415" s="62" t="s">
        <v>559</v>
      </c>
      <c r="K415" s="25"/>
      <c r="L415" s="63">
        <f t="shared" si="6"/>
        <v>0</v>
      </c>
      <c r="M415" s="32"/>
    </row>
    <row r="416" spans="1:13" ht="57" customHeight="1">
      <c r="A416" s="57">
        <v>413</v>
      </c>
      <c r="B416" s="58" t="s">
        <v>756</v>
      </c>
      <c r="C416" s="68"/>
      <c r="D416" s="60" t="s">
        <v>607</v>
      </c>
      <c r="E416" s="27">
        <v>59</v>
      </c>
      <c r="F416" s="61" t="s">
        <v>664</v>
      </c>
      <c r="G416" s="61" t="s">
        <v>1</v>
      </c>
      <c r="H416" s="61" t="s">
        <v>682</v>
      </c>
      <c r="I416" s="62" t="s">
        <v>559</v>
      </c>
      <c r="K416" s="25"/>
      <c r="L416" s="63">
        <f t="shared" si="6"/>
        <v>0</v>
      </c>
      <c r="M416" s="32"/>
    </row>
    <row r="417" spans="1:13" ht="57" customHeight="1">
      <c r="A417" s="57">
        <v>414</v>
      </c>
      <c r="B417" s="58" t="s">
        <v>756</v>
      </c>
      <c r="C417" s="68"/>
      <c r="D417" s="60" t="s">
        <v>608</v>
      </c>
      <c r="E417" s="27">
        <v>59</v>
      </c>
      <c r="F417" s="61" t="s">
        <v>664</v>
      </c>
      <c r="G417" s="61" t="s">
        <v>1</v>
      </c>
      <c r="H417" s="61" t="s">
        <v>682</v>
      </c>
      <c r="I417" s="62" t="s">
        <v>559</v>
      </c>
      <c r="K417" s="25"/>
      <c r="L417" s="63">
        <f t="shared" si="6"/>
        <v>0</v>
      </c>
      <c r="M417" s="32"/>
    </row>
    <row r="418" spans="1:13" ht="57" customHeight="1">
      <c r="A418" s="57">
        <v>415</v>
      </c>
      <c r="B418" s="64"/>
      <c r="C418" s="68"/>
      <c r="D418" s="60" t="s">
        <v>609</v>
      </c>
      <c r="E418" s="27">
        <v>79</v>
      </c>
      <c r="F418" s="61" t="s">
        <v>665</v>
      </c>
      <c r="G418" s="61" t="s">
        <v>1</v>
      </c>
      <c r="H418" s="61" t="s">
        <v>559</v>
      </c>
      <c r="I418" s="62" t="s">
        <v>559</v>
      </c>
      <c r="K418" s="25"/>
      <c r="L418" s="63">
        <f t="shared" si="6"/>
        <v>0</v>
      </c>
      <c r="M418" s="32"/>
    </row>
    <row r="419" spans="1:13" ht="57" customHeight="1">
      <c r="A419" s="57">
        <v>416</v>
      </c>
      <c r="B419" s="64"/>
      <c r="C419" s="68"/>
      <c r="D419" s="60" t="s">
        <v>610</v>
      </c>
      <c r="E419" s="27">
        <v>79</v>
      </c>
      <c r="F419" s="61" t="s">
        <v>665</v>
      </c>
      <c r="G419" s="61" t="s">
        <v>1</v>
      </c>
      <c r="H419" s="61" t="s">
        <v>559</v>
      </c>
      <c r="I419" s="62" t="s">
        <v>559</v>
      </c>
      <c r="K419" s="25"/>
      <c r="L419" s="63">
        <f t="shared" si="6"/>
        <v>0</v>
      </c>
      <c r="M419" s="32"/>
    </row>
    <row r="420" spans="1:13" ht="57" customHeight="1">
      <c r="A420" s="57">
        <v>417</v>
      </c>
      <c r="B420" s="64"/>
      <c r="C420" s="68"/>
      <c r="D420" s="60" t="s">
        <v>611</v>
      </c>
      <c r="E420" s="27">
        <v>79</v>
      </c>
      <c r="F420" s="61" t="s">
        <v>665</v>
      </c>
      <c r="G420" s="61" t="s">
        <v>1</v>
      </c>
      <c r="H420" s="61" t="s">
        <v>559</v>
      </c>
      <c r="I420" s="62" t="s">
        <v>559</v>
      </c>
      <c r="K420" s="25"/>
      <c r="L420" s="63">
        <f t="shared" si="6"/>
        <v>0</v>
      </c>
      <c r="M420" s="32"/>
    </row>
    <row r="421" spans="1:13" ht="57" customHeight="1">
      <c r="A421" s="57">
        <v>418</v>
      </c>
      <c r="B421" s="64"/>
      <c r="C421" s="68"/>
      <c r="D421" s="60" t="s">
        <v>612</v>
      </c>
      <c r="E421" s="27">
        <v>79</v>
      </c>
      <c r="F421" s="61" t="s">
        <v>665</v>
      </c>
      <c r="G421" s="61" t="s">
        <v>1</v>
      </c>
      <c r="H421" s="61" t="s">
        <v>559</v>
      </c>
      <c r="I421" s="62" t="s">
        <v>559</v>
      </c>
      <c r="K421" s="25"/>
      <c r="L421" s="63">
        <f t="shared" si="6"/>
        <v>0</v>
      </c>
      <c r="M421" s="32"/>
    </row>
    <row r="422" spans="1:13" ht="57" customHeight="1">
      <c r="A422" s="57">
        <v>419</v>
      </c>
      <c r="B422" s="70"/>
      <c r="C422" s="71"/>
      <c r="D422" s="72" t="s">
        <v>613</v>
      </c>
      <c r="E422" s="31">
        <v>79</v>
      </c>
      <c r="F422" s="73" t="s">
        <v>665</v>
      </c>
      <c r="G422" s="73" t="s">
        <v>1</v>
      </c>
      <c r="H422" s="73" t="s">
        <v>559</v>
      </c>
      <c r="I422" s="74" t="s">
        <v>559</v>
      </c>
      <c r="K422" s="25"/>
      <c r="L422" s="63">
        <f t="shared" si="6"/>
        <v>0</v>
      </c>
      <c r="M422" s="32"/>
    </row>
    <row r="423" spans="1:13" ht="57" customHeight="1">
      <c r="A423" s="57">
        <v>420</v>
      </c>
      <c r="B423" s="70"/>
      <c r="C423" s="71"/>
      <c r="D423" s="72" t="s">
        <v>614</v>
      </c>
      <c r="E423" s="31">
        <v>399</v>
      </c>
      <c r="F423" s="73" t="s">
        <v>666</v>
      </c>
      <c r="G423" s="73" t="s">
        <v>0</v>
      </c>
      <c r="H423" s="73" t="s">
        <v>683</v>
      </c>
      <c r="I423" s="74" t="s">
        <v>559</v>
      </c>
      <c r="K423" s="25"/>
      <c r="L423" s="63">
        <f t="shared" si="6"/>
        <v>0</v>
      </c>
      <c r="M423" s="32"/>
    </row>
    <row r="424" spans="1:13" ht="57" customHeight="1">
      <c r="A424" s="57">
        <v>421</v>
      </c>
      <c r="B424" s="64"/>
      <c r="C424" s="71"/>
      <c r="D424" s="72" t="s">
        <v>615</v>
      </c>
      <c r="E424" s="31">
        <v>79</v>
      </c>
      <c r="F424" s="73" t="s">
        <v>666</v>
      </c>
      <c r="G424" s="73" t="s">
        <v>2</v>
      </c>
      <c r="H424" s="73" t="s">
        <v>683</v>
      </c>
      <c r="I424" s="74" t="s">
        <v>559</v>
      </c>
      <c r="K424" s="25"/>
      <c r="L424" s="63">
        <f t="shared" si="6"/>
        <v>0</v>
      </c>
      <c r="M424" s="32"/>
    </row>
    <row r="425" spans="1:13" ht="57" customHeight="1">
      <c r="A425" s="57">
        <v>422</v>
      </c>
      <c r="B425" s="70"/>
      <c r="C425" s="71"/>
      <c r="D425" s="72" t="s">
        <v>616</v>
      </c>
      <c r="E425" s="31">
        <v>79</v>
      </c>
      <c r="F425" s="73" t="s">
        <v>666</v>
      </c>
      <c r="G425" s="73" t="s">
        <v>1</v>
      </c>
      <c r="H425" s="73" t="s">
        <v>683</v>
      </c>
      <c r="I425" s="74" t="s">
        <v>559</v>
      </c>
      <c r="K425" s="25"/>
      <c r="L425" s="63">
        <f t="shared" si="6"/>
        <v>0</v>
      </c>
      <c r="M425" s="32"/>
    </row>
    <row r="426" spans="1:13" ht="57" customHeight="1">
      <c r="A426" s="57">
        <v>423</v>
      </c>
      <c r="B426" s="70"/>
      <c r="C426" s="71"/>
      <c r="D426" s="72" t="s">
        <v>617</v>
      </c>
      <c r="E426" s="31">
        <v>79</v>
      </c>
      <c r="F426" s="73" t="s">
        <v>666</v>
      </c>
      <c r="G426" s="73" t="s">
        <v>1</v>
      </c>
      <c r="H426" s="73" t="s">
        <v>683</v>
      </c>
      <c r="I426" s="74" t="s">
        <v>559</v>
      </c>
      <c r="K426" s="25"/>
      <c r="L426" s="63">
        <f t="shared" si="6"/>
        <v>0</v>
      </c>
      <c r="M426" s="32"/>
    </row>
    <row r="427" spans="1:13" ht="57" customHeight="1">
      <c r="A427" s="57">
        <v>424</v>
      </c>
      <c r="B427" s="70"/>
      <c r="C427" s="71"/>
      <c r="D427" s="72" t="s">
        <v>618</v>
      </c>
      <c r="E427" s="31">
        <v>79</v>
      </c>
      <c r="F427" s="73" t="s">
        <v>666</v>
      </c>
      <c r="G427" s="73" t="s">
        <v>1</v>
      </c>
      <c r="H427" s="73" t="s">
        <v>683</v>
      </c>
      <c r="I427" s="74" t="s">
        <v>559</v>
      </c>
      <c r="K427" s="25"/>
      <c r="L427" s="63">
        <f t="shared" si="6"/>
        <v>0</v>
      </c>
      <c r="M427" s="32"/>
    </row>
    <row r="428" spans="1:13" ht="57" customHeight="1">
      <c r="A428" s="57">
        <v>425</v>
      </c>
      <c r="B428" s="70"/>
      <c r="C428" s="71"/>
      <c r="D428" s="72" t="s">
        <v>619</v>
      </c>
      <c r="E428" s="31">
        <v>79</v>
      </c>
      <c r="F428" s="73" t="s">
        <v>666</v>
      </c>
      <c r="G428" s="73" t="s">
        <v>1</v>
      </c>
      <c r="H428" s="73" t="s">
        <v>683</v>
      </c>
      <c r="I428" s="74" t="s">
        <v>559</v>
      </c>
      <c r="K428" s="25"/>
      <c r="L428" s="63">
        <f t="shared" si="6"/>
        <v>0</v>
      </c>
      <c r="M428" s="32"/>
    </row>
    <row r="429" spans="1:13" ht="57" customHeight="1">
      <c r="A429" s="57">
        <v>426</v>
      </c>
      <c r="B429" s="70"/>
      <c r="C429" s="71"/>
      <c r="D429" s="72" t="s">
        <v>620</v>
      </c>
      <c r="E429" s="31">
        <v>79</v>
      </c>
      <c r="F429" s="73" t="s">
        <v>666</v>
      </c>
      <c r="G429" s="73" t="s">
        <v>1</v>
      </c>
      <c r="H429" s="73" t="s">
        <v>683</v>
      </c>
      <c r="I429" s="74" t="s">
        <v>559</v>
      </c>
      <c r="K429" s="25"/>
      <c r="L429" s="63">
        <f t="shared" si="6"/>
        <v>0</v>
      </c>
      <c r="M429" s="32"/>
    </row>
    <row r="430" spans="1:13" ht="57" customHeight="1">
      <c r="A430" s="57">
        <v>427</v>
      </c>
      <c r="B430" s="95" t="s">
        <v>756</v>
      </c>
      <c r="C430" s="71"/>
      <c r="D430" s="72" t="s">
        <v>621</v>
      </c>
      <c r="E430" s="31">
        <v>299</v>
      </c>
      <c r="F430" s="73" t="s">
        <v>667</v>
      </c>
      <c r="G430" s="73" t="s">
        <v>0</v>
      </c>
      <c r="H430" s="73" t="s">
        <v>683</v>
      </c>
      <c r="I430" s="74" t="s">
        <v>559</v>
      </c>
      <c r="K430" s="25"/>
      <c r="L430" s="63">
        <f t="shared" si="6"/>
        <v>0</v>
      </c>
      <c r="M430" s="32"/>
    </row>
    <row r="431" spans="1:13" ht="57" customHeight="1">
      <c r="A431" s="57">
        <v>428</v>
      </c>
      <c r="B431" s="95" t="s">
        <v>756</v>
      </c>
      <c r="C431" s="71"/>
      <c r="D431" s="72" t="s">
        <v>622</v>
      </c>
      <c r="E431" s="31">
        <v>59</v>
      </c>
      <c r="F431" s="73" t="s">
        <v>667</v>
      </c>
      <c r="G431" s="73" t="s">
        <v>2</v>
      </c>
      <c r="H431" s="73" t="s">
        <v>683</v>
      </c>
      <c r="I431" s="74" t="s">
        <v>559</v>
      </c>
      <c r="K431" s="25"/>
      <c r="L431" s="63">
        <f t="shared" si="6"/>
        <v>0</v>
      </c>
      <c r="M431" s="32"/>
    </row>
    <row r="432" spans="1:13" ht="57" customHeight="1">
      <c r="A432" s="57">
        <v>429</v>
      </c>
      <c r="B432" s="95" t="s">
        <v>756</v>
      </c>
      <c r="C432" s="71"/>
      <c r="D432" s="72" t="s">
        <v>623</v>
      </c>
      <c r="E432" s="31">
        <v>59</v>
      </c>
      <c r="F432" s="73" t="s">
        <v>667</v>
      </c>
      <c r="G432" s="73" t="s">
        <v>1</v>
      </c>
      <c r="H432" s="73" t="s">
        <v>683</v>
      </c>
      <c r="I432" s="74" t="s">
        <v>559</v>
      </c>
      <c r="K432" s="25"/>
      <c r="L432" s="63">
        <f t="shared" si="6"/>
        <v>0</v>
      </c>
      <c r="M432" s="32"/>
    </row>
    <row r="433" spans="1:13" ht="57" customHeight="1">
      <c r="A433" s="57">
        <v>430</v>
      </c>
      <c r="B433" s="95" t="s">
        <v>756</v>
      </c>
      <c r="C433" s="71"/>
      <c r="D433" s="72" t="s">
        <v>624</v>
      </c>
      <c r="E433" s="27">
        <v>59</v>
      </c>
      <c r="F433" s="73" t="s">
        <v>667</v>
      </c>
      <c r="G433" s="61" t="s">
        <v>1</v>
      </c>
      <c r="H433" s="61" t="s">
        <v>683</v>
      </c>
      <c r="I433" s="62" t="s">
        <v>559</v>
      </c>
      <c r="K433" s="25"/>
      <c r="L433" s="63">
        <f t="shared" si="6"/>
        <v>0</v>
      </c>
      <c r="M433" s="32"/>
    </row>
    <row r="434" spans="1:13" ht="57" customHeight="1">
      <c r="A434" s="57">
        <v>431</v>
      </c>
      <c r="B434" s="95" t="s">
        <v>756</v>
      </c>
      <c r="C434" s="71"/>
      <c r="D434" s="72" t="s">
        <v>625</v>
      </c>
      <c r="E434" s="27">
        <v>59</v>
      </c>
      <c r="F434" s="73" t="s">
        <v>667</v>
      </c>
      <c r="G434" s="61" t="s">
        <v>1</v>
      </c>
      <c r="H434" s="61" t="s">
        <v>683</v>
      </c>
      <c r="I434" s="62" t="s">
        <v>559</v>
      </c>
      <c r="K434" s="25"/>
      <c r="L434" s="63">
        <f t="shared" si="6"/>
        <v>0</v>
      </c>
      <c r="M434" s="32"/>
    </row>
    <row r="435" spans="1:13" ht="57" customHeight="1">
      <c r="A435" s="57">
        <v>432</v>
      </c>
      <c r="B435" s="95" t="s">
        <v>756</v>
      </c>
      <c r="C435" s="71"/>
      <c r="D435" s="72" t="s">
        <v>626</v>
      </c>
      <c r="E435" s="27">
        <v>59</v>
      </c>
      <c r="F435" s="73" t="s">
        <v>667</v>
      </c>
      <c r="G435" s="61" t="s">
        <v>1</v>
      </c>
      <c r="H435" s="61" t="s">
        <v>683</v>
      </c>
      <c r="I435" s="62" t="s">
        <v>559</v>
      </c>
      <c r="K435" s="25"/>
      <c r="L435" s="63">
        <f t="shared" si="6"/>
        <v>0</v>
      </c>
      <c r="M435" s="32"/>
    </row>
    <row r="436" spans="1:13" ht="57" customHeight="1">
      <c r="A436" s="57">
        <v>433</v>
      </c>
      <c r="B436" s="95" t="s">
        <v>756</v>
      </c>
      <c r="C436" s="71"/>
      <c r="D436" s="72" t="s">
        <v>627</v>
      </c>
      <c r="E436" s="27">
        <v>59</v>
      </c>
      <c r="F436" s="73" t="s">
        <v>667</v>
      </c>
      <c r="G436" s="61" t="s">
        <v>1</v>
      </c>
      <c r="H436" s="61" t="s">
        <v>683</v>
      </c>
      <c r="I436" s="62" t="s">
        <v>559</v>
      </c>
      <c r="K436" s="25"/>
      <c r="L436" s="63">
        <f t="shared" si="6"/>
        <v>0</v>
      </c>
      <c r="M436" s="32"/>
    </row>
    <row r="437" spans="1:13" ht="57" customHeight="1">
      <c r="A437" s="57">
        <v>434</v>
      </c>
      <c r="B437" s="70"/>
      <c r="C437" s="71"/>
      <c r="D437" s="72" t="s">
        <v>628</v>
      </c>
      <c r="E437" s="27">
        <v>699</v>
      </c>
      <c r="F437" s="73" t="s">
        <v>668</v>
      </c>
      <c r="G437" s="61" t="s">
        <v>675</v>
      </c>
      <c r="H437" s="61" t="s">
        <v>684</v>
      </c>
      <c r="I437" s="62" t="s">
        <v>559</v>
      </c>
      <c r="K437" s="25"/>
      <c r="L437" s="63">
        <f t="shared" si="6"/>
        <v>0</v>
      </c>
      <c r="M437" s="32"/>
    </row>
    <row r="438" spans="1:13" ht="57" customHeight="1">
      <c r="A438" s="57">
        <v>435</v>
      </c>
      <c r="B438" s="70"/>
      <c r="C438" s="71"/>
      <c r="D438" s="72" t="s">
        <v>629</v>
      </c>
      <c r="E438" s="27">
        <v>629</v>
      </c>
      <c r="F438" s="61" t="s">
        <v>669</v>
      </c>
      <c r="G438" s="61" t="s">
        <v>675</v>
      </c>
      <c r="H438" s="61" t="s">
        <v>684</v>
      </c>
      <c r="I438" s="62" t="s">
        <v>559</v>
      </c>
      <c r="K438" s="25"/>
      <c r="L438" s="63">
        <f t="shared" si="6"/>
        <v>0</v>
      </c>
      <c r="M438" s="32"/>
    </row>
    <row r="439" spans="1:13" ht="57" customHeight="1">
      <c r="A439" s="57">
        <v>436</v>
      </c>
      <c r="B439" s="70"/>
      <c r="C439" s="71"/>
      <c r="D439" s="72" t="s">
        <v>630</v>
      </c>
      <c r="E439" s="27">
        <v>299</v>
      </c>
      <c r="F439" s="61" t="s">
        <v>670</v>
      </c>
      <c r="G439" s="61" t="s">
        <v>0</v>
      </c>
      <c r="H439" s="61" t="s">
        <v>685</v>
      </c>
      <c r="I439" s="62" t="s">
        <v>559</v>
      </c>
      <c r="K439" s="25"/>
      <c r="L439" s="63">
        <f t="shared" si="6"/>
        <v>0</v>
      </c>
      <c r="M439" s="32"/>
    </row>
    <row r="440" spans="1:13" ht="57" customHeight="1">
      <c r="A440" s="57">
        <v>437</v>
      </c>
      <c r="B440" s="70"/>
      <c r="C440" s="71"/>
      <c r="D440" s="72" t="s">
        <v>631</v>
      </c>
      <c r="E440" s="27">
        <v>229</v>
      </c>
      <c r="F440" s="61" t="s">
        <v>670</v>
      </c>
      <c r="G440" s="61" t="s">
        <v>2</v>
      </c>
      <c r="H440" s="61" t="s">
        <v>685</v>
      </c>
      <c r="I440" s="62" t="s">
        <v>559</v>
      </c>
      <c r="K440" s="25"/>
      <c r="L440" s="63">
        <f t="shared" si="6"/>
        <v>0</v>
      </c>
      <c r="M440" s="32"/>
    </row>
    <row r="441" spans="1:13" ht="57" customHeight="1">
      <c r="A441" s="57">
        <v>438</v>
      </c>
      <c r="B441" s="70"/>
      <c r="C441" s="71"/>
      <c r="D441" s="72" t="s">
        <v>632</v>
      </c>
      <c r="E441" s="27">
        <v>149</v>
      </c>
      <c r="F441" s="61" t="s">
        <v>670</v>
      </c>
      <c r="G441" s="61" t="s">
        <v>1</v>
      </c>
      <c r="H441" s="61" t="s">
        <v>685</v>
      </c>
      <c r="I441" s="62" t="s">
        <v>559</v>
      </c>
      <c r="K441" s="25"/>
      <c r="L441" s="63">
        <f t="shared" si="6"/>
        <v>0</v>
      </c>
      <c r="M441" s="32"/>
    </row>
    <row r="442" spans="1:13" ht="57" customHeight="1">
      <c r="A442" s="57">
        <v>439</v>
      </c>
      <c r="B442" s="70"/>
      <c r="C442" s="71"/>
      <c r="D442" s="72" t="s">
        <v>633</v>
      </c>
      <c r="E442" s="27">
        <v>149</v>
      </c>
      <c r="F442" s="61" t="s">
        <v>670</v>
      </c>
      <c r="G442" s="61" t="s">
        <v>1</v>
      </c>
      <c r="H442" s="61" t="s">
        <v>685</v>
      </c>
      <c r="I442" s="62" t="s">
        <v>559</v>
      </c>
      <c r="K442" s="25"/>
      <c r="L442" s="63">
        <f t="shared" si="6"/>
        <v>0</v>
      </c>
      <c r="M442" s="32"/>
    </row>
    <row r="443" spans="1:13" ht="57" customHeight="1">
      <c r="A443" s="57">
        <v>440</v>
      </c>
      <c r="B443" s="70"/>
      <c r="C443" s="71"/>
      <c r="D443" s="72" t="s">
        <v>634</v>
      </c>
      <c r="E443" s="27">
        <v>149</v>
      </c>
      <c r="F443" s="61" t="s">
        <v>670</v>
      </c>
      <c r="G443" s="61" t="s">
        <v>1</v>
      </c>
      <c r="H443" s="61" t="s">
        <v>685</v>
      </c>
      <c r="I443" s="62" t="s">
        <v>559</v>
      </c>
      <c r="K443" s="25"/>
      <c r="L443" s="63">
        <f t="shared" si="6"/>
        <v>0</v>
      </c>
      <c r="M443" s="32"/>
    </row>
    <row r="444" spans="1:13" ht="57" customHeight="1">
      <c r="A444" s="57">
        <v>441</v>
      </c>
      <c r="B444" s="70"/>
      <c r="C444" s="71"/>
      <c r="D444" s="72" t="s">
        <v>635</v>
      </c>
      <c r="E444" s="27">
        <v>229</v>
      </c>
      <c r="F444" s="61" t="s">
        <v>671</v>
      </c>
      <c r="G444" s="61" t="s">
        <v>0</v>
      </c>
      <c r="H444" s="61" t="s">
        <v>685</v>
      </c>
      <c r="I444" s="62" t="s">
        <v>559</v>
      </c>
      <c r="K444" s="25"/>
      <c r="L444" s="63">
        <f t="shared" si="6"/>
        <v>0</v>
      </c>
      <c r="M444" s="32"/>
    </row>
    <row r="445" spans="1:13" ht="57" customHeight="1">
      <c r="A445" s="57">
        <v>442</v>
      </c>
      <c r="B445" s="70"/>
      <c r="C445" s="71"/>
      <c r="D445" s="72" t="s">
        <v>636</v>
      </c>
      <c r="E445" s="27">
        <v>199</v>
      </c>
      <c r="F445" s="61" t="s">
        <v>671</v>
      </c>
      <c r="G445" s="61" t="s">
        <v>2</v>
      </c>
      <c r="H445" s="61" t="s">
        <v>685</v>
      </c>
      <c r="I445" s="62" t="s">
        <v>559</v>
      </c>
      <c r="K445" s="25"/>
      <c r="L445" s="63">
        <f t="shared" si="6"/>
        <v>0</v>
      </c>
      <c r="M445" s="32"/>
    </row>
    <row r="446" spans="1:13" ht="57" customHeight="1">
      <c r="A446" s="57">
        <v>443</v>
      </c>
      <c r="B446" s="70"/>
      <c r="C446" s="71"/>
      <c r="D446" s="72" t="s">
        <v>637</v>
      </c>
      <c r="E446" s="27">
        <v>129</v>
      </c>
      <c r="F446" s="61" t="s">
        <v>671</v>
      </c>
      <c r="G446" s="61" t="s">
        <v>1</v>
      </c>
      <c r="H446" s="61" t="s">
        <v>685</v>
      </c>
      <c r="I446" s="62" t="s">
        <v>559</v>
      </c>
      <c r="K446" s="25"/>
      <c r="L446" s="63">
        <f t="shared" si="6"/>
        <v>0</v>
      </c>
      <c r="M446" s="32"/>
    </row>
    <row r="447" spans="1:13" ht="57" customHeight="1">
      <c r="A447" s="57">
        <v>444</v>
      </c>
      <c r="B447" s="70"/>
      <c r="C447" s="71"/>
      <c r="D447" s="72" t="s">
        <v>638</v>
      </c>
      <c r="E447" s="27">
        <v>129</v>
      </c>
      <c r="F447" s="61" t="s">
        <v>671</v>
      </c>
      <c r="G447" s="61" t="s">
        <v>1</v>
      </c>
      <c r="H447" s="61" t="s">
        <v>685</v>
      </c>
      <c r="I447" s="62" t="s">
        <v>559</v>
      </c>
      <c r="K447" s="25"/>
      <c r="L447" s="63">
        <f t="shared" si="6"/>
        <v>0</v>
      </c>
      <c r="M447" s="32"/>
    </row>
    <row r="448" spans="1:13" ht="57" customHeight="1">
      <c r="A448" s="57">
        <v>445</v>
      </c>
      <c r="B448" s="70"/>
      <c r="C448" s="71"/>
      <c r="D448" s="72" t="s">
        <v>639</v>
      </c>
      <c r="E448" s="27">
        <v>129</v>
      </c>
      <c r="F448" s="61" t="s">
        <v>671</v>
      </c>
      <c r="G448" s="61" t="s">
        <v>1</v>
      </c>
      <c r="H448" s="61" t="s">
        <v>685</v>
      </c>
      <c r="I448" s="62" t="s">
        <v>559</v>
      </c>
      <c r="K448" s="25"/>
      <c r="L448" s="63">
        <f t="shared" si="6"/>
        <v>0</v>
      </c>
      <c r="M448" s="32"/>
    </row>
    <row r="449" spans="1:13" ht="57" customHeight="1">
      <c r="A449" s="57">
        <v>446</v>
      </c>
      <c r="B449" s="95" t="s">
        <v>756</v>
      </c>
      <c r="C449" s="71"/>
      <c r="D449" s="72" t="s">
        <v>651</v>
      </c>
      <c r="E449" s="27">
        <v>189</v>
      </c>
      <c r="F449" s="61" t="s">
        <v>674</v>
      </c>
      <c r="G449" s="61" t="s">
        <v>0</v>
      </c>
      <c r="H449" s="61" t="s">
        <v>686</v>
      </c>
      <c r="I449" s="62" t="s">
        <v>559</v>
      </c>
      <c r="K449" s="25"/>
      <c r="L449" s="63">
        <f t="shared" si="6"/>
        <v>0</v>
      </c>
      <c r="M449" s="32"/>
    </row>
    <row r="450" spans="1:13" ht="57" customHeight="1">
      <c r="A450" s="57">
        <v>447</v>
      </c>
      <c r="B450" s="70"/>
      <c r="C450" s="71"/>
      <c r="D450" s="72" t="s">
        <v>792</v>
      </c>
      <c r="E450" s="27">
        <v>299</v>
      </c>
      <c r="F450" s="61" t="s">
        <v>835</v>
      </c>
      <c r="G450" s="61" t="s">
        <v>0</v>
      </c>
      <c r="H450" s="61" t="s">
        <v>836</v>
      </c>
      <c r="I450" s="62" t="s">
        <v>837</v>
      </c>
      <c r="K450" s="25"/>
      <c r="L450" s="63">
        <f t="shared" si="6"/>
        <v>0</v>
      </c>
      <c r="M450" s="32"/>
    </row>
    <row r="451" spans="1:13" ht="57" customHeight="1">
      <c r="A451" s="57">
        <v>448</v>
      </c>
      <c r="B451" s="70"/>
      <c r="C451" s="71"/>
      <c r="D451" s="72" t="s">
        <v>793</v>
      </c>
      <c r="E451" s="27">
        <v>299</v>
      </c>
      <c r="F451" s="61" t="s">
        <v>838</v>
      </c>
      <c r="G451" s="61" t="s">
        <v>0</v>
      </c>
      <c r="H451" s="61" t="s">
        <v>836</v>
      </c>
      <c r="I451" s="62" t="s">
        <v>837</v>
      </c>
      <c r="K451" s="25"/>
      <c r="L451" s="63">
        <f t="shared" si="6"/>
        <v>0</v>
      </c>
      <c r="M451" s="32"/>
    </row>
    <row r="452" spans="1:13" ht="57" customHeight="1">
      <c r="A452" s="57">
        <v>449</v>
      </c>
      <c r="B452" s="70"/>
      <c r="C452" s="71"/>
      <c r="D452" s="72" t="s">
        <v>794</v>
      </c>
      <c r="E452" s="27">
        <v>249</v>
      </c>
      <c r="F452" s="61" t="s">
        <v>839</v>
      </c>
      <c r="G452" s="61" t="s">
        <v>0</v>
      </c>
      <c r="H452" s="61" t="s">
        <v>836</v>
      </c>
      <c r="I452" s="62" t="s">
        <v>837</v>
      </c>
      <c r="K452" s="25"/>
      <c r="L452" s="63">
        <f t="shared" si="6"/>
        <v>0</v>
      </c>
      <c r="M452" s="32"/>
    </row>
    <row r="453" spans="1:13" ht="57" customHeight="1">
      <c r="A453" s="57">
        <v>450</v>
      </c>
      <c r="B453" s="70"/>
      <c r="C453" s="71"/>
      <c r="D453" s="72" t="s">
        <v>795</v>
      </c>
      <c r="E453" s="27">
        <v>249</v>
      </c>
      <c r="F453" s="61" t="s">
        <v>840</v>
      </c>
      <c r="G453" s="61" t="s">
        <v>0</v>
      </c>
      <c r="H453" s="61" t="s">
        <v>836</v>
      </c>
      <c r="I453" s="62" t="s">
        <v>837</v>
      </c>
      <c r="K453" s="25"/>
      <c r="L453" s="63">
        <f t="shared" ref="L453:L516" si="7">K453*E453</f>
        <v>0</v>
      </c>
      <c r="M453" s="32"/>
    </row>
    <row r="454" spans="1:13" ht="57" customHeight="1">
      <c r="A454" s="57">
        <v>451</v>
      </c>
      <c r="B454" s="70"/>
      <c r="C454" s="71"/>
      <c r="D454" s="72" t="s">
        <v>796</v>
      </c>
      <c r="E454" s="27">
        <v>399</v>
      </c>
      <c r="F454" s="61" t="s">
        <v>841</v>
      </c>
      <c r="G454" s="61" t="s">
        <v>0</v>
      </c>
      <c r="H454" s="61" t="s">
        <v>842</v>
      </c>
      <c r="I454" s="62" t="s">
        <v>837</v>
      </c>
      <c r="K454" s="25"/>
      <c r="L454" s="63">
        <f t="shared" si="7"/>
        <v>0</v>
      </c>
      <c r="M454" s="32"/>
    </row>
    <row r="455" spans="1:13" ht="57" customHeight="1">
      <c r="A455" s="57">
        <v>452</v>
      </c>
      <c r="B455" s="70"/>
      <c r="C455" s="71"/>
      <c r="D455" s="72" t="s">
        <v>797</v>
      </c>
      <c r="E455" s="27">
        <v>69</v>
      </c>
      <c r="F455" s="61" t="s">
        <v>841</v>
      </c>
      <c r="G455" s="61" t="s">
        <v>2</v>
      </c>
      <c r="H455" s="61" t="s">
        <v>842</v>
      </c>
      <c r="I455" s="62" t="s">
        <v>837</v>
      </c>
      <c r="K455" s="25"/>
      <c r="L455" s="63">
        <f t="shared" si="7"/>
        <v>0</v>
      </c>
      <c r="M455" s="32"/>
    </row>
    <row r="456" spans="1:13" ht="57" customHeight="1">
      <c r="A456" s="57">
        <v>453</v>
      </c>
      <c r="B456" s="70"/>
      <c r="C456" s="71"/>
      <c r="D456" s="72" t="s">
        <v>798</v>
      </c>
      <c r="E456" s="27">
        <v>99</v>
      </c>
      <c r="F456" s="61" t="s">
        <v>841</v>
      </c>
      <c r="G456" s="61" t="s">
        <v>1</v>
      </c>
      <c r="H456" s="61" t="s">
        <v>842</v>
      </c>
      <c r="I456" s="62" t="s">
        <v>837</v>
      </c>
      <c r="K456" s="25"/>
      <c r="L456" s="63">
        <f t="shared" si="7"/>
        <v>0</v>
      </c>
      <c r="M456" s="32"/>
    </row>
    <row r="457" spans="1:13" ht="57" customHeight="1">
      <c r="A457" s="57">
        <v>454</v>
      </c>
      <c r="B457" s="70"/>
      <c r="C457" s="71"/>
      <c r="D457" s="72" t="s">
        <v>799</v>
      </c>
      <c r="E457" s="27">
        <v>99</v>
      </c>
      <c r="F457" s="61" t="s">
        <v>841</v>
      </c>
      <c r="G457" s="61" t="s">
        <v>1</v>
      </c>
      <c r="H457" s="61" t="s">
        <v>842</v>
      </c>
      <c r="I457" s="62" t="s">
        <v>837</v>
      </c>
      <c r="K457" s="25"/>
      <c r="L457" s="63">
        <f t="shared" si="7"/>
        <v>0</v>
      </c>
      <c r="M457" s="32"/>
    </row>
    <row r="458" spans="1:13" ht="57" customHeight="1">
      <c r="A458" s="57">
        <v>455</v>
      </c>
      <c r="B458" s="70"/>
      <c r="C458" s="71"/>
      <c r="D458" s="72" t="s">
        <v>800</v>
      </c>
      <c r="E458" s="27">
        <v>99</v>
      </c>
      <c r="F458" s="61" t="s">
        <v>841</v>
      </c>
      <c r="G458" s="61" t="s">
        <v>1</v>
      </c>
      <c r="H458" s="61" t="s">
        <v>842</v>
      </c>
      <c r="I458" s="62" t="s">
        <v>837</v>
      </c>
      <c r="K458" s="25"/>
      <c r="L458" s="63">
        <f t="shared" si="7"/>
        <v>0</v>
      </c>
      <c r="M458" s="32"/>
    </row>
    <row r="459" spans="1:13" ht="57" customHeight="1">
      <c r="A459" s="57">
        <v>456</v>
      </c>
      <c r="B459" s="70"/>
      <c r="C459" s="71"/>
      <c r="D459" s="72" t="s">
        <v>801</v>
      </c>
      <c r="E459" s="27">
        <v>499</v>
      </c>
      <c r="F459" s="61" t="s">
        <v>843</v>
      </c>
      <c r="G459" s="61" t="s">
        <v>0</v>
      </c>
      <c r="H459" s="61" t="s">
        <v>842</v>
      </c>
      <c r="I459" s="62" t="s">
        <v>837</v>
      </c>
      <c r="K459" s="25"/>
      <c r="L459" s="63">
        <f t="shared" si="7"/>
        <v>0</v>
      </c>
      <c r="M459" s="32"/>
    </row>
    <row r="460" spans="1:13" ht="57" customHeight="1">
      <c r="A460" s="57">
        <v>457</v>
      </c>
      <c r="B460" s="70"/>
      <c r="C460" s="71"/>
      <c r="D460" s="72" t="s">
        <v>802</v>
      </c>
      <c r="E460" s="27">
        <v>79</v>
      </c>
      <c r="F460" s="61" t="s">
        <v>843</v>
      </c>
      <c r="G460" s="61" t="s">
        <v>2</v>
      </c>
      <c r="H460" s="61" t="s">
        <v>842</v>
      </c>
      <c r="I460" s="62" t="s">
        <v>837</v>
      </c>
      <c r="K460" s="25"/>
      <c r="L460" s="63">
        <f t="shared" si="7"/>
        <v>0</v>
      </c>
      <c r="M460" s="32"/>
    </row>
    <row r="461" spans="1:13" ht="57" customHeight="1">
      <c r="A461" s="57">
        <v>458</v>
      </c>
      <c r="B461" s="70"/>
      <c r="C461" s="71"/>
      <c r="D461" s="75" t="s">
        <v>803</v>
      </c>
      <c r="E461" s="36">
        <v>109</v>
      </c>
      <c r="F461" s="76" t="s">
        <v>843</v>
      </c>
      <c r="G461" s="76" t="s">
        <v>1</v>
      </c>
      <c r="H461" s="76" t="s">
        <v>842</v>
      </c>
      <c r="I461" s="77" t="s">
        <v>837</v>
      </c>
      <c r="K461" s="25"/>
      <c r="L461" s="63">
        <f t="shared" si="7"/>
        <v>0</v>
      </c>
      <c r="M461" s="32"/>
    </row>
    <row r="462" spans="1:13" ht="57" customHeight="1">
      <c r="A462" s="57">
        <v>459</v>
      </c>
      <c r="B462" s="70"/>
      <c r="C462" s="71"/>
      <c r="D462" s="60" t="s">
        <v>804</v>
      </c>
      <c r="E462" s="27">
        <v>109</v>
      </c>
      <c r="F462" s="61" t="s">
        <v>843</v>
      </c>
      <c r="G462" s="61" t="s">
        <v>1</v>
      </c>
      <c r="H462" s="61" t="s">
        <v>842</v>
      </c>
      <c r="I462" s="62" t="s">
        <v>837</v>
      </c>
      <c r="K462" s="25"/>
      <c r="L462" s="63">
        <f t="shared" si="7"/>
        <v>0</v>
      </c>
      <c r="M462" s="32"/>
    </row>
    <row r="463" spans="1:13" ht="57" customHeight="1">
      <c r="A463" s="57">
        <v>460</v>
      </c>
      <c r="B463" s="70"/>
      <c r="C463" s="71"/>
      <c r="D463" s="60" t="s">
        <v>805</v>
      </c>
      <c r="E463" s="27">
        <v>109</v>
      </c>
      <c r="F463" s="61" t="s">
        <v>843</v>
      </c>
      <c r="G463" s="61" t="s">
        <v>1</v>
      </c>
      <c r="H463" s="61" t="s">
        <v>842</v>
      </c>
      <c r="I463" s="62" t="s">
        <v>837</v>
      </c>
      <c r="K463" s="25"/>
      <c r="L463" s="63">
        <f t="shared" si="7"/>
        <v>0</v>
      </c>
      <c r="M463" s="32"/>
    </row>
    <row r="464" spans="1:13" ht="57" customHeight="1">
      <c r="A464" s="57">
        <v>461</v>
      </c>
      <c r="B464" s="70"/>
      <c r="C464" s="71"/>
      <c r="D464" s="60" t="s">
        <v>806</v>
      </c>
      <c r="E464" s="27">
        <v>149</v>
      </c>
      <c r="F464" s="61" t="s">
        <v>844</v>
      </c>
      <c r="G464" s="61" t="s">
        <v>0</v>
      </c>
      <c r="H464" s="61" t="s">
        <v>438</v>
      </c>
      <c r="I464" s="62" t="s">
        <v>837</v>
      </c>
      <c r="K464" s="25"/>
      <c r="L464" s="63">
        <f t="shared" si="7"/>
        <v>0</v>
      </c>
      <c r="M464" s="32"/>
    </row>
    <row r="465" spans="1:13" ht="57" customHeight="1">
      <c r="A465" s="57">
        <v>462</v>
      </c>
      <c r="B465" s="70"/>
      <c r="C465" s="71"/>
      <c r="D465" s="60" t="s">
        <v>807</v>
      </c>
      <c r="E465" s="27">
        <v>149</v>
      </c>
      <c r="F465" s="61" t="s">
        <v>845</v>
      </c>
      <c r="G465" s="61" t="s">
        <v>0</v>
      </c>
      <c r="H465" s="61" t="s">
        <v>438</v>
      </c>
      <c r="I465" s="62" t="s">
        <v>837</v>
      </c>
      <c r="K465" s="25"/>
      <c r="L465" s="63">
        <f t="shared" si="7"/>
        <v>0</v>
      </c>
      <c r="M465" s="32"/>
    </row>
    <row r="466" spans="1:13" ht="57" customHeight="1">
      <c r="A466" s="57">
        <v>463</v>
      </c>
      <c r="B466" s="70"/>
      <c r="C466" s="71"/>
      <c r="D466" s="60" t="s">
        <v>776</v>
      </c>
      <c r="E466" s="27">
        <v>199</v>
      </c>
      <c r="F466" s="61" t="s">
        <v>829</v>
      </c>
      <c r="G466" s="61" t="s">
        <v>0</v>
      </c>
      <c r="H466" s="61" t="s">
        <v>830</v>
      </c>
      <c r="I466" s="62" t="s">
        <v>831</v>
      </c>
      <c r="K466" s="25"/>
      <c r="L466" s="63">
        <f t="shared" si="7"/>
        <v>0</v>
      </c>
      <c r="M466" s="32"/>
    </row>
    <row r="467" spans="1:13" ht="57" customHeight="1">
      <c r="A467" s="57">
        <v>464</v>
      </c>
      <c r="B467" s="70"/>
      <c r="C467" s="71"/>
      <c r="D467" s="72" t="s">
        <v>777</v>
      </c>
      <c r="E467" s="27">
        <v>359</v>
      </c>
      <c r="F467" s="61" t="s">
        <v>832</v>
      </c>
      <c r="G467" s="61" t="s">
        <v>0</v>
      </c>
      <c r="H467" s="61" t="s">
        <v>830</v>
      </c>
      <c r="I467" s="62" t="s">
        <v>831</v>
      </c>
      <c r="K467" s="25"/>
      <c r="L467" s="63">
        <f t="shared" si="7"/>
        <v>0</v>
      </c>
      <c r="M467" s="32"/>
    </row>
    <row r="468" spans="1:13" ht="57" customHeight="1">
      <c r="A468" s="57">
        <v>465</v>
      </c>
      <c r="B468" s="70"/>
      <c r="C468" s="71"/>
      <c r="D468" s="72" t="s">
        <v>778</v>
      </c>
      <c r="E468" s="27">
        <v>99</v>
      </c>
      <c r="F468" s="61" t="s">
        <v>832</v>
      </c>
      <c r="G468" s="61" t="s">
        <v>2</v>
      </c>
      <c r="H468" s="61" t="s">
        <v>830</v>
      </c>
      <c r="I468" s="62" t="s">
        <v>831</v>
      </c>
      <c r="K468" s="25"/>
      <c r="L468" s="63">
        <f t="shared" si="7"/>
        <v>0</v>
      </c>
      <c r="M468" s="32"/>
    </row>
    <row r="469" spans="1:13" ht="57" customHeight="1">
      <c r="A469" s="57">
        <v>466</v>
      </c>
      <c r="B469" s="70"/>
      <c r="C469" s="71"/>
      <c r="D469" s="72" t="s">
        <v>779</v>
      </c>
      <c r="E469" s="27">
        <v>199</v>
      </c>
      <c r="F469" s="61" t="s">
        <v>832</v>
      </c>
      <c r="G469" s="61" t="s">
        <v>1</v>
      </c>
      <c r="H469" s="61" t="s">
        <v>830</v>
      </c>
      <c r="I469" s="62" t="s">
        <v>831</v>
      </c>
      <c r="K469" s="25"/>
      <c r="L469" s="63">
        <f t="shared" si="7"/>
        <v>0</v>
      </c>
      <c r="M469" s="32"/>
    </row>
    <row r="470" spans="1:13" ht="57" customHeight="1">
      <c r="A470" s="57">
        <v>467</v>
      </c>
      <c r="B470" s="70"/>
      <c r="C470" s="71"/>
      <c r="D470" s="72" t="s">
        <v>780</v>
      </c>
      <c r="E470" s="27">
        <v>199</v>
      </c>
      <c r="F470" s="61" t="s">
        <v>832</v>
      </c>
      <c r="G470" s="61" t="s">
        <v>1</v>
      </c>
      <c r="H470" s="61" t="s">
        <v>830</v>
      </c>
      <c r="I470" s="62" t="s">
        <v>831</v>
      </c>
      <c r="K470" s="25"/>
      <c r="L470" s="63">
        <f t="shared" si="7"/>
        <v>0</v>
      </c>
      <c r="M470" s="32"/>
    </row>
    <row r="471" spans="1:13" ht="57" customHeight="1">
      <c r="A471" s="57">
        <v>468</v>
      </c>
      <c r="B471" s="70"/>
      <c r="C471" s="71"/>
      <c r="D471" s="72" t="s">
        <v>781</v>
      </c>
      <c r="E471" s="27">
        <v>199</v>
      </c>
      <c r="F471" s="61" t="s">
        <v>832</v>
      </c>
      <c r="G471" s="61" t="s">
        <v>1</v>
      </c>
      <c r="H471" s="61" t="s">
        <v>830</v>
      </c>
      <c r="I471" s="62" t="s">
        <v>831</v>
      </c>
      <c r="K471" s="25"/>
      <c r="L471" s="63">
        <f t="shared" si="7"/>
        <v>0</v>
      </c>
      <c r="M471" s="32"/>
    </row>
    <row r="472" spans="1:13" ht="57" customHeight="1">
      <c r="A472" s="57">
        <v>469</v>
      </c>
      <c r="B472" s="70"/>
      <c r="C472" s="71"/>
      <c r="D472" s="72" t="s">
        <v>782</v>
      </c>
      <c r="E472" s="27">
        <v>399</v>
      </c>
      <c r="F472" s="61" t="s">
        <v>833</v>
      </c>
      <c r="G472" s="61" t="s">
        <v>0</v>
      </c>
      <c r="H472" s="61" t="s">
        <v>830</v>
      </c>
      <c r="I472" s="62" t="s">
        <v>831</v>
      </c>
      <c r="K472" s="25"/>
      <c r="L472" s="63">
        <f t="shared" si="7"/>
        <v>0</v>
      </c>
      <c r="M472" s="32"/>
    </row>
    <row r="473" spans="1:13" ht="57" customHeight="1">
      <c r="A473" s="57">
        <v>470</v>
      </c>
      <c r="B473" s="70"/>
      <c r="C473" s="71"/>
      <c r="D473" s="72" t="s">
        <v>783</v>
      </c>
      <c r="E473" s="27">
        <v>119</v>
      </c>
      <c r="F473" s="61" t="s">
        <v>833</v>
      </c>
      <c r="G473" s="61" t="s">
        <v>2</v>
      </c>
      <c r="H473" s="61" t="s">
        <v>830</v>
      </c>
      <c r="I473" s="62" t="s">
        <v>831</v>
      </c>
      <c r="K473" s="25"/>
      <c r="L473" s="63">
        <f t="shared" si="7"/>
        <v>0</v>
      </c>
      <c r="M473" s="32"/>
    </row>
    <row r="474" spans="1:13" ht="57" customHeight="1">
      <c r="A474" s="57">
        <v>471</v>
      </c>
      <c r="B474" s="70"/>
      <c r="C474" s="71"/>
      <c r="D474" s="72" t="s">
        <v>784</v>
      </c>
      <c r="E474" s="27">
        <v>239</v>
      </c>
      <c r="F474" s="61" t="s">
        <v>833</v>
      </c>
      <c r="G474" s="61" t="s">
        <v>1</v>
      </c>
      <c r="H474" s="61" t="s">
        <v>830</v>
      </c>
      <c r="I474" s="62" t="s">
        <v>831</v>
      </c>
      <c r="K474" s="25"/>
      <c r="L474" s="63">
        <f t="shared" si="7"/>
        <v>0</v>
      </c>
      <c r="M474" s="32"/>
    </row>
    <row r="475" spans="1:13" ht="57" customHeight="1">
      <c r="A475" s="57">
        <v>472</v>
      </c>
      <c r="B475" s="70"/>
      <c r="C475" s="71"/>
      <c r="D475" s="72" t="s">
        <v>785</v>
      </c>
      <c r="E475" s="27">
        <v>239</v>
      </c>
      <c r="F475" s="61" t="s">
        <v>833</v>
      </c>
      <c r="G475" s="61" t="s">
        <v>1</v>
      </c>
      <c r="H475" s="61" t="s">
        <v>830</v>
      </c>
      <c r="I475" s="62" t="s">
        <v>831</v>
      </c>
      <c r="K475" s="25"/>
      <c r="L475" s="63">
        <f t="shared" si="7"/>
        <v>0</v>
      </c>
      <c r="M475" s="32"/>
    </row>
    <row r="476" spans="1:13" ht="57" customHeight="1">
      <c r="A476" s="57">
        <v>473</v>
      </c>
      <c r="B476" s="70"/>
      <c r="C476" s="71"/>
      <c r="D476" s="72" t="s">
        <v>786</v>
      </c>
      <c r="E476" s="27">
        <v>239</v>
      </c>
      <c r="F476" s="61" t="s">
        <v>833</v>
      </c>
      <c r="G476" s="61" t="s">
        <v>1</v>
      </c>
      <c r="H476" s="61" t="s">
        <v>830</v>
      </c>
      <c r="I476" s="62" t="s">
        <v>831</v>
      </c>
      <c r="K476" s="25"/>
      <c r="L476" s="63">
        <f t="shared" si="7"/>
        <v>0</v>
      </c>
      <c r="M476" s="32"/>
    </row>
    <row r="477" spans="1:13" ht="57" customHeight="1">
      <c r="A477" s="57">
        <v>474</v>
      </c>
      <c r="B477" s="70"/>
      <c r="C477" s="71"/>
      <c r="D477" s="72" t="s">
        <v>787</v>
      </c>
      <c r="E477" s="27">
        <v>169</v>
      </c>
      <c r="F477" s="61" t="s">
        <v>691</v>
      </c>
      <c r="G477" s="61" t="s">
        <v>0</v>
      </c>
      <c r="H477" s="61" t="s">
        <v>440</v>
      </c>
      <c r="I477" s="62" t="s">
        <v>831</v>
      </c>
      <c r="K477" s="25"/>
      <c r="L477" s="63">
        <f t="shared" si="7"/>
        <v>0</v>
      </c>
      <c r="M477" s="32"/>
    </row>
    <row r="478" spans="1:13" ht="57" customHeight="1">
      <c r="A478" s="57">
        <v>475</v>
      </c>
      <c r="B478" s="70"/>
      <c r="C478" s="71"/>
      <c r="D478" s="72" t="s">
        <v>788</v>
      </c>
      <c r="E478" s="27">
        <v>199</v>
      </c>
      <c r="F478" s="61" t="s">
        <v>834</v>
      </c>
      <c r="G478" s="61" t="s">
        <v>0</v>
      </c>
      <c r="H478" s="61" t="s">
        <v>440</v>
      </c>
      <c r="I478" s="62" t="s">
        <v>831</v>
      </c>
      <c r="K478" s="25"/>
      <c r="L478" s="63">
        <f t="shared" si="7"/>
        <v>0</v>
      </c>
      <c r="M478" s="32"/>
    </row>
    <row r="479" spans="1:13" ht="57" customHeight="1">
      <c r="A479" s="57">
        <v>476</v>
      </c>
      <c r="B479" s="70"/>
      <c r="C479" s="71"/>
      <c r="D479" s="72" t="s">
        <v>789</v>
      </c>
      <c r="E479" s="27">
        <v>1398</v>
      </c>
      <c r="F479" s="61" t="s">
        <v>834</v>
      </c>
      <c r="G479" s="61" t="s">
        <v>3</v>
      </c>
      <c r="H479" s="61" t="s">
        <v>440</v>
      </c>
      <c r="I479" s="62" t="s">
        <v>831</v>
      </c>
      <c r="K479" s="25"/>
      <c r="L479" s="63">
        <f t="shared" si="7"/>
        <v>0</v>
      </c>
      <c r="M479" s="32"/>
    </row>
    <row r="480" spans="1:13" ht="57" customHeight="1">
      <c r="A480" s="57">
        <v>477</v>
      </c>
      <c r="B480" s="70"/>
      <c r="C480" s="71"/>
      <c r="D480" s="72" t="s">
        <v>790</v>
      </c>
      <c r="E480" s="27">
        <v>1398</v>
      </c>
      <c r="F480" s="61" t="s">
        <v>834</v>
      </c>
      <c r="G480" s="61" t="s">
        <v>3</v>
      </c>
      <c r="H480" s="61" t="s">
        <v>440</v>
      </c>
      <c r="I480" s="62" t="s">
        <v>831</v>
      </c>
      <c r="K480" s="25"/>
      <c r="L480" s="63">
        <f t="shared" si="7"/>
        <v>0</v>
      </c>
      <c r="M480" s="35"/>
    </row>
    <row r="481" spans="1:13" ht="57" customHeight="1">
      <c r="A481" s="57">
        <v>478</v>
      </c>
      <c r="B481" s="70"/>
      <c r="C481" s="71"/>
      <c r="D481" s="72" t="s">
        <v>791</v>
      </c>
      <c r="E481" s="27">
        <v>1398</v>
      </c>
      <c r="F481" s="61" t="s">
        <v>834</v>
      </c>
      <c r="G481" s="61" t="s">
        <v>3</v>
      </c>
      <c r="H481" s="61" t="s">
        <v>440</v>
      </c>
      <c r="I481" s="62" t="s">
        <v>831</v>
      </c>
      <c r="K481" s="25"/>
      <c r="L481" s="63">
        <f t="shared" si="7"/>
        <v>0</v>
      </c>
      <c r="M481" s="32"/>
    </row>
    <row r="482" spans="1:13" ht="57" customHeight="1">
      <c r="A482" s="57">
        <v>479</v>
      </c>
      <c r="B482" s="70"/>
      <c r="C482" s="65"/>
      <c r="D482" s="72" t="s">
        <v>521</v>
      </c>
      <c r="E482" s="27">
        <v>129</v>
      </c>
      <c r="F482" s="61" t="s">
        <v>530</v>
      </c>
      <c r="G482" s="61" t="s">
        <v>0</v>
      </c>
      <c r="H482" s="61" t="s">
        <v>537</v>
      </c>
      <c r="I482" s="62" t="s">
        <v>831</v>
      </c>
      <c r="K482" s="25"/>
      <c r="L482" s="63">
        <f t="shared" si="7"/>
        <v>0</v>
      </c>
      <c r="M482" s="32"/>
    </row>
    <row r="483" spans="1:13" ht="57" customHeight="1">
      <c r="A483" s="57">
        <v>480</v>
      </c>
      <c r="B483" s="64"/>
      <c r="C483" s="59"/>
      <c r="D483" s="60" t="s">
        <v>522</v>
      </c>
      <c r="E483" s="27">
        <v>69</v>
      </c>
      <c r="F483" s="61" t="s">
        <v>530</v>
      </c>
      <c r="G483" s="61" t="s">
        <v>2</v>
      </c>
      <c r="H483" s="61" t="s">
        <v>537</v>
      </c>
      <c r="I483" s="62" t="s">
        <v>831</v>
      </c>
      <c r="K483" s="25"/>
      <c r="L483" s="63">
        <f t="shared" si="7"/>
        <v>0</v>
      </c>
      <c r="M483" s="32"/>
    </row>
    <row r="484" spans="1:13" ht="57" customHeight="1">
      <c r="A484" s="57">
        <v>481</v>
      </c>
      <c r="B484" s="64"/>
      <c r="C484" s="59"/>
      <c r="D484" s="60" t="s">
        <v>525</v>
      </c>
      <c r="E484" s="27">
        <v>249</v>
      </c>
      <c r="F484" s="61" t="s">
        <v>533</v>
      </c>
      <c r="G484" s="61" t="s">
        <v>0</v>
      </c>
      <c r="H484" s="61" t="s">
        <v>540</v>
      </c>
      <c r="I484" s="62" t="s">
        <v>831</v>
      </c>
      <c r="K484" s="25"/>
      <c r="L484" s="63">
        <f t="shared" si="7"/>
        <v>0</v>
      </c>
      <c r="M484" s="32"/>
    </row>
    <row r="485" spans="1:13" ht="57" customHeight="1">
      <c r="A485" s="57">
        <v>482</v>
      </c>
      <c r="B485" s="64"/>
      <c r="C485" s="59"/>
      <c r="D485" s="60" t="s">
        <v>523</v>
      </c>
      <c r="E485" s="27">
        <v>129</v>
      </c>
      <c r="F485" s="61" t="s">
        <v>531</v>
      </c>
      <c r="G485" s="61" t="s">
        <v>0</v>
      </c>
      <c r="H485" s="61" t="s">
        <v>538</v>
      </c>
      <c r="I485" s="74" t="s">
        <v>831</v>
      </c>
      <c r="K485" s="25"/>
      <c r="L485" s="63">
        <f t="shared" si="7"/>
        <v>0</v>
      </c>
      <c r="M485" s="32"/>
    </row>
    <row r="486" spans="1:13" ht="57" customHeight="1">
      <c r="A486" s="57">
        <v>483</v>
      </c>
      <c r="B486" s="64"/>
      <c r="C486" s="59"/>
      <c r="D486" s="60" t="s">
        <v>524</v>
      </c>
      <c r="E486" s="27">
        <v>69</v>
      </c>
      <c r="F486" s="61" t="s">
        <v>532</v>
      </c>
      <c r="G486" s="61" t="s">
        <v>2</v>
      </c>
      <c r="H486" s="61" t="s">
        <v>539</v>
      </c>
      <c r="I486" s="74" t="s">
        <v>831</v>
      </c>
      <c r="K486" s="25"/>
      <c r="L486" s="63">
        <f t="shared" si="7"/>
        <v>0</v>
      </c>
      <c r="M486" s="32"/>
    </row>
    <row r="487" spans="1:13" ht="57" customHeight="1">
      <c r="A487" s="57">
        <v>484</v>
      </c>
      <c r="B487" s="64"/>
      <c r="C487" s="68"/>
      <c r="D487" s="60" t="s">
        <v>692</v>
      </c>
      <c r="E487" s="27">
        <v>1198</v>
      </c>
      <c r="F487" s="61" t="s">
        <v>691</v>
      </c>
      <c r="G487" s="61" t="s">
        <v>3</v>
      </c>
      <c r="H487" s="61" t="s">
        <v>440</v>
      </c>
      <c r="I487" s="74" t="s">
        <v>831</v>
      </c>
      <c r="K487" s="25"/>
      <c r="L487" s="63">
        <f t="shared" si="7"/>
        <v>0</v>
      </c>
      <c r="M487" s="32"/>
    </row>
    <row r="488" spans="1:13" ht="57" customHeight="1">
      <c r="A488" s="57">
        <v>485</v>
      </c>
      <c r="B488" s="64"/>
      <c r="C488" s="68"/>
      <c r="D488" s="60" t="s">
        <v>693</v>
      </c>
      <c r="E488" s="27">
        <v>1198</v>
      </c>
      <c r="F488" s="61" t="s">
        <v>691</v>
      </c>
      <c r="G488" s="61" t="s">
        <v>3</v>
      </c>
      <c r="H488" s="61" t="s">
        <v>440</v>
      </c>
      <c r="I488" s="74" t="s">
        <v>831</v>
      </c>
      <c r="K488" s="25"/>
      <c r="L488" s="63">
        <f t="shared" si="7"/>
        <v>0</v>
      </c>
      <c r="M488" s="32"/>
    </row>
    <row r="489" spans="1:13" ht="57" customHeight="1">
      <c r="A489" s="57">
        <v>486</v>
      </c>
      <c r="B489" s="64"/>
      <c r="C489" s="68"/>
      <c r="D489" s="60" t="s">
        <v>694</v>
      </c>
      <c r="E489" s="27">
        <v>1198</v>
      </c>
      <c r="F489" s="61" t="s">
        <v>691</v>
      </c>
      <c r="G489" s="61" t="s">
        <v>3</v>
      </c>
      <c r="H489" s="61" t="s">
        <v>440</v>
      </c>
      <c r="I489" s="74" t="s">
        <v>831</v>
      </c>
      <c r="K489" s="25"/>
      <c r="L489" s="63">
        <f t="shared" si="7"/>
        <v>0</v>
      </c>
      <c r="M489" s="32"/>
    </row>
    <row r="490" spans="1:13" ht="57" customHeight="1">
      <c r="A490" s="57">
        <v>487</v>
      </c>
      <c r="B490" s="64"/>
      <c r="C490" s="68"/>
      <c r="D490" s="60" t="s">
        <v>713</v>
      </c>
      <c r="E490" s="27">
        <v>249</v>
      </c>
      <c r="F490" s="61" t="s">
        <v>714</v>
      </c>
      <c r="G490" s="61" t="s">
        <v>0</v>
      </c>
      <c r="H490" s="61" t="s">
        <v>715</v>
      </c>
      <c r="I490" s="74" t="s">
        <v>831</v>
      </c>
      <c r="K490" s="25"/>
      <c r="L490" s="63">
        <f t="shared" si="7"/>
        <v>0</v>
      </c>
      <c r="M490" s="32"/>
    </row>
    <row r="491" spans="1:13" ht="57" customHeight="1">
      <c r="A491" s="57">
        <v>488</v>
      </c>
      <c r="B491" s="70"/>
      <c r="C491" s="71"/>
      <c r="D491" s="72" t="s">
        <v>716</v>
      </c>
      <c r="E491" s="31">
        <v>259</v>
      </c>
      <c r="F491" s="73" t="s">
        <v>717</v>
      </c>
      <c r="G491" s="73" t="s">
        <v>0</v>
      </c>
      <c r="H491" s="73" t="s">
        <v>718</v>
      </c>
      <c r="I491" s="74" t="s">
        <v>831</v>
      </c>
      <c r="K491" s="25"/>
      <c r="L491" s="63">
        <f t="shared" si="7"/>
        <v>0</v>
      </c>
      <c r="M491" s="32"/>
    </row>
    <row r="492" spans="1:13" ht="57" customHeight="1">
      <c r="A492" s="57">
        <v>489</v>
      </c>
      <c r="B492" s="70"/>
      <c r="C492" s="71"/>
      <c r="D492" s="72" t="s">
        <v>719</v>
      </c>
      <c r="E492" s="31">
        <v>249</v>
      </c>
      <c r="F492" s="73" t="s">
        <v>720</v>
      </c>
      <c r="G492" s="73" t="s">
        <v>675</v>
      </c>
      <c r="H492" s="73" t="s">
        <v>721</v>
      </c>
      <c r="I492" s="74" t="s">
        <v>831</v>
      </c>
      <c r="K492" s="25"/>
      <c r="L492" s="63">
        <f t="shared" si="7"/>
        <v>0</v>
      </c>
      <c r="M492" s="32"/>
    </row>
    <row r="493" spans="1:13" ht="57" customHeight="1">
      <c r="A493" s="57">
        <v>490</v>
      </c>
      <c r="B493" s="70"/>
      <c r="C493" s="71"/>
      <c r="D493" s="72" t="s">
        <v>740</v>
      </c>
      <c r="E493" s="31">
        <v>69</v>
      </c>
      <c r="F493" s="73" t="s">
        <v>403</v>
      </c>
      <c r="G493" s="73" t="s">
        <v>1</v>
      </c>
      <c r="H493" s="73" t="s">
        <v>741</v>
      </c>
      <c r="I493" s="74" t="s">
        <v>831</v>
      </c>
      <c r="K493" s="25"/>
      <c r="L493" s="63">
        <f t="shared" si="7"/>
        <v>0</v>
      </c>
      <c r="M493" s="32"/>
    </row>
    <row r="494" spans="1:13" ht="57" customHeight="1">
      <c r="A494" s="57">
        <v>491</v>
      </c>
      <c r="B494" s="70"/>
      <c r="C494" s="71"/>
      <c r="D494" s="72" t="s">
        <v>742</v>
      </c>
      <c r="E494" s="31">
        <v>69</v>
      </c>
      <c r="F494" s="73" t="s">
        <v>403</v>
      </c>
      <c r="G494" s="73" t="s">
        <v>1</v>
      </c>
      <c r="H494" s="73" t="s">
        <v>741</v>
      </c>
      <c r="I494" s="74" t="s">
        <v>831</v>
      </c>
      <c r="K494" s="25"/>
      <c r="L494" s="63">
        <f t="shared" si="7"/>
        <v>0</v>
      </c>
      <c r="M494" s="32"/>
    </row>
    <row r="495" spans="1:13" ht="57" customHeight="1">
      <c r="A495" s="57">
        <v>492</v>
      </c>
      <c r="B495" s="70"/>
      <c r="C495" s="71"/>
      <c r="D495" s="72" t="s">
        <v>743</v>
      </c>
      <c r="E495" s="31">
        <v>69</v>
      </c>
      <c r="F495" s="73" t="s">
        <v>403</v>
      </c>
      <c r="G495" s="73" t="s">
        <v>1</v>
      </c>
      <c r="H495" s="73" t="s">
        <v>741</v>
      </c>
      <c r="I495" s="74" t="s">
        <v>831</v>
      </c>
      <c r="K495" s="25"/>
      <c r="L495" s="63">
        <f t="shared" si="7"/>
        <v>0</v>
      </c>
      <c r="M495" s="32"/>
    </row>
    <row r="496" spans="1:13" ht="57" customHeight="1">
      <c r="A496" s="57">
        <v>493</v>
      </c>
      <c r="B496" s="70"/>
      <c r="C496" s="71"/>
      <c r="D496" s="72" t="s">
        <v>744</v>
      </c>
      <c r="E496" s="31">
        <v>69</v>
      </c>
      <c r="F496" s="73" t="s">
        <v>403</v>
      </c>
      <c r="G496" s="73" t="s">
        <v>1</v>
      </c>
      <c r="H496" s="73" t="s">
        <v>741</v>
      </c>
      <c r="I496" s="74" t="s">
        <v>831</v>
      </c>
      <c r="K496" s="25"/>
      <c r="L496" s="63">
        <f t="shared" si="7"/>
        <v>0</v>
      </c>
      <c r="M496" s="32"/>
    </row>
    <row r="497" spans="1:13" ht="57" customHeight="1">
      <c r="A497" s="57">
        <v>494</v>
      </c>
      <c r="B497" s="70"/>
      <c r="C497" s="71"/>
      <c r="D497" s="72" t="s">
        <v>745</v>
      </c>
      <c r="E497" s="31">
        <v>69</v>
      </c>
      <c r="F497" s="73" t="s">
        <v>403</v>
      </c>
      <c r="G497" s="73" t="s">
        <v>1</v>
      </c>
      <c r="H497" s="73" t="s">
        <v>741</v>
      </c>
      <c r="I497" s="74" t="s">
        <v>831</v>
      </c>
      <c r="K497" s="25"/>
      <c r="L497" s="63">
        <f t="shared" si="7"/>
        <v>0</v>
      </c>
      <c r="M497" s="32"/>
    </row>
    <row r="498" spans="1:13" ht="57" customHeight="1">
      <c r="A498" s="57">
        <v>495</v>
      </c>
      <c r="B498" s="70" t="s">
        <v>846</v>
      </c>
      <c r="C498" s="71"/>
      <c r="D498" s="72" t="s">
        <v>855</v>
      </c>
      <c r="E498" s="31">
        <v>199</v>
      </c>
      <c r="F498" s="73" t="s">
        <v>892</v>
      </c>
      <c r="G498" s="73" t="s">
        <v>0</v>
      </c>
      <c r="H498" s="73" t="s">
        <v>6</v>
      </c>
      <c r="I498" s="74" t="s">
        <v>556</v>
      </c>
      <c r="K498" s="25"/>
      <c r="L498" s="63">
        <f t="shared" si="7"/>
        <v>0</v>
      </c>
      <c r="M498" s="40" t="s">
        <v>847</v>
      </c>
    </row>
    <row r="499" spans="1:13" ht="57" customHeight="1">
      <c r="A499" s="57">
        <v>496</v>
      </c>
      <c r="B499" s="70" t="s">
        <v>846</v>
      </c>
      <c r="C499" s="71"/>
      <c r="D499" s="72" t="s">
        <v>854</v>
      </c>
      <c r="E499" s="31">
        <v>99</v>
      </c>
      <c r="F499" s="73" t="s">
        <v>892</v>
      </c>
      <c r="G499" s="73" t="s">
        <v>2</v>
      </c>
      <c r="H499" s="73" t="s">
        <v>6</v>
      </c>
      <c r="I499" s="74" t="s">
        <v>556</v>
      </c>
      <c r="K499" s="25"/>
      <c r="L499" s="63">
        <f t="shared" si="7"/>
        <v>0</v>
      </c>
      <c r="M499" s="32"/>
    </row>
    <row r="500" spans="1:13" ht="57" customHeight="1">
      <c r="A500" s="57">
        <v>497</v>
      </c>
      <c r="B500" s="70"/>
      <c r="C500" s="71"/>
      <c r="D500" s="72" t="s">
        <v>732</v>
      </c>
      <c r="E500" s="31">
        <v>119</v>
      </c>
      <c r="F500" s="73" t="s">
        <v>733</v>
      </c>
      <c r="G500" s="73" t="s">
        <v>0</v>
      </c>
      <c r="H500" s="73" t="s">
        <v>410</v>
      </c>
      <c r="I500" s="74" t="s">
        <v>558</v>
      </c>
      <c r="K500" s="25"/>
      <c r="L500" s="63">
        <f t="shared" si="7"/>
        <v>0</v>
      </c>
      <c r="M500" s="32"/>
    </row>
    <row r="501" spans="1:13" ht="57" customHeight="1">
      <c r="A501" s="57">
        <v>498</v>
      </c>
      <c r="B501" s="70" t="s">
        <v>846</v>
      </c>
      <c r="C501" s="71"/>
      <c r="D501" s="72" t="s">
        <v>856</v>
      </c>
      <c r="E501" s="31">
        <v>79</v>
      </c>
      <c r="F501" s="73" t="s">
        <v>733</v>
      </c>
      <c r="G501" s="73" t="s">
        <v>2</v>
      </c>
      <c r="H501" s="73" t="s">
        <v>410</v>
      </c>
      <c r="I501" s="74" t="s">
        <v>558</v>
      </c>
      <c r="K501" s="25"/>
      <c r="L501" s="63">
        <f t="shared" si="7"/>
        <v>0</v>
      </c>
      <c r="M501" s="32"/>
    </row>
    <row r="502" spans="1:13" ht="57" customHeight="1">
      <c r="A502" s="57">
        <v>499</v>
      </c>
      <c r="B502" s="70" t="s">
        <v>846</v>
      </c>
      <c r="C502" s="71"/>
      <c r="D502" s="72" t="s">
        <v>848</v>
      </c>
      <c r="E502" s="31">
        <v>69</v>
      </c>
      <c r="F502" s="73" t="s">
        <v>531</v>
      </c>
      <c r="G502" s="73" t="s">
        <v>2</v>
      </c>
      <c r="H502" s="73" t="s">
        <v>538</v>
      </c>
      <c r="I502" s="74" t="s">
        <v>831</v>
      </c>
      <c r="K502" s="25"/>
      <c r="L502" s="63">
        <f t="shared" si="7"/>
        <v>0</v>
      </c>
      <c r="M502" s="32"/>
    </row>
    <row r="503" spans="1:13" ht="57" customHeight="1">
      <c r="A503" s="57">
        <v>500</v>
      </c>
      <c r="B503" s="70" t="s">
        <v>846</v>
      </c>
      <c r="C503" s="71"/>
      <c r="D503" s="72" t="s">
        <v>849</v>
      </c>
      <c r="E503" s="31">
        <v>69</v>
      </c>
      <c r="F503" s="73" t="s">
        <v>533</v>
      </c>
      <c r="G503" s="73" t="s">
        <v>2</v>
      </c>
      <c r="H503" s="73" t="s">
        <v>540</v>
      </c>
      <c r="I503" s="74" t="s">
        <v>831</v>
      </c>
      <c r="K503" s="25"/>
      <c r="L503" s="63">
        <f t="shared" si="7"/>
        <v>0</v>
      </c>
      <c r="M503" s="32"/>
    </row>
    <row r="504" spans="1:13" ht="57" customHeight="1">
      <c r="A504" s="57">
        <v>501</v>
      </c>
      <c r="B504" s="70" t="s">
        <v>846</v>
      </c>
      <c r="C504" s="71"/>
      <c r="D504" s="72" t="s">
        <v>850</v>
      </c>
      <c r="E504" s="31">
        <v>59</v>
      </c>
      <c r="F504" s="73" t="s">
        <v>532</v>
      </c>
      <c r="G504" s="73" t="s">
        <v>0</v>
      </c>
      <c r="H504" s="73" t="s">
        <v>539</v>
      </c>
      <c r="I504" s="74" t="s">
        <v>831</v>
      </c>
      <c r="K504" s="25"/>
      <c r="L504" s="63">
        <f t="shared" si="7"/>
        <v>0</v>
      </c>
      <c r="M504" s="32"/>
    </row>
    <row r="505" spans="1:13" ht="57" customHeight="1">
      <c r="A505" s="57">
        <v>502</v>
      </c>
      <c r="B505" s="70" t="s">
        <v>846</v>
      </c>
      <c r="C505" s="71"/>
      <c r="D505" s="72" t="s">
        <v>853</v>
      </c>
      <c r="E505" s="31">
        <v>99</v>
      </c>
      <c r="F505" s="73" t="s">
        <v>891</v>
      </c>
      <c r="G505" s="73" t="s">
        <v>0</v>
      </c>
      <c r="H505" s="73" t="s">
        <v>407</v>
      </c>
      <c r="I505" s="74" t="s">
        <v>555</v>
      </c>
      <c r="K505" s="25"/>
      <c r="L505" s="63">
        <f t="shared" si="7"/>
        <v>0</v>
      </c>
      <c r="M505" s="32"/>
    </row>
    <row r="506" spans="1:13" ht="57" customHeight="1">
      <c r="A506" s="57">
        <v>503</v>
      </c>
      <c r="B506" s="70" t="s">
        <v>846</v>
      </c>
      <c r="C506" s="71"/>
      <c r="D506" s="72" t="s">
        <v>852</v>
      </c>
      <c r="E506" s="31">
        <v>99</v>
      </c>
      <c r="F506" s="73" t="s">
        <v>891</v>
      </c>
      <c r="G506" s="73" t="s">
        <v>2</v>
      </c>
      <c r="H506" s="73" t="s">
        <v>407</v>
      </c>
      <c r="I506" s="74" t="s">
        <v>555</v>
      </c>
      <c r="K506" s="25"/>
      <c r="L506" s="63">
        <f t="shared" si="7"/>
        <v>0</v>
      </c>
      <c r="M506" s="32"/>
    </row>
    <row r="507" spans="1:13" ht="57" customHeight="1">
      <c r="A507" s="57">
        <v>504</v>
      </c>
      <c r="B507" s="70" t="s">
        <v>846</v>
      </c>
      <c r="C507" s="71"/>
      <c r="D507" s="72" t="s">
        <v>859</v>
      </c>
      <c r="E507" s="31">
        <v>119</v>
      </c>
      <c r="F507" s="97" t="s">
        <v>894</v>
      </c>
      <c r="G507" s="73" t="s">
        <v>0</v>
      </c>
      <c r="H507" s="73" t="s">
        <v>913</v>
      </c>
      <c r="I507" s="74" t="s">
        <v>831</v>
      </c>
      <c r="K507" s="25"/>
      <c r="L507" s="63">
        <f t="shared" si="7"/>
        <v>0</v>
      </c>
      <c r="M507" s="32"/>
    </row>
    <row r="508" spans="1:13" ht="57" customHeight="1">
      <c r="A508" s="57">
        <v>505</v>
      </c>
      <c r="B508" s="70" t="s">
        <v>846</v>
      </c>
      <c r="C508" s="71"/>
      <c r="D508" s="72" t="s">
        <v>860</v>
      </c>
      <c r="E508" s="31">
        <v>49</v>
      </c>
      <c r="F508" s="97" t="s">
        <v>894</v>
      </c>
      <c r="G508" s="73" t="s">
        <v>2</v>
      </c>
      <c r="H508" s="73" t="s">
        <v>913</v>
      </c>
      <c r="I508" s="74" t="s">
        <v>831</v>
      </c>
      <c r="K508" s="25"/>
      <c r="L508" s="63">
        <f t="shared" si="7"/>
        <v>0</v>
      </c>
      <c r="M508" s="32"/>
    </row>
    <row r="509" spans="1:13" ht="57" customHeight="1">
      <c r="A509" s="57">
        <v>506</v>
      </c>
      <c r="B509" s="70" t="s">
        <v>846</v>
      </c>
      <c r="C509" s="71"/>
      <c r="D509" s="72" t="s">
        <v>920</v>
      </c>
      <c r="E509" s="31">
        <v>99</v>
      </c>
      <c r="F509" s="97" t="s">
        <v>898</v>
      </c>
      <c r="G509" s="73" t="s">
        <v>0</v>
      </c>
      <c r="H509" s="73" t="s">
        <v>916</v>
      </c>
      <c r="I509" s="74" t="s">
        <v>831</v>
      </c>
      <c r="K509" s="25"/>
      <c r="L509" s="63">
        <f t="shared" si="7"/>
        <v>0</v>
      </c>
      <c r="M509" s="32"/>
    </row>
    <row r="510" spans="1:13" ht="57" customHeight="1">
      <c r="A510" s="57">
        <v>507</v>
      </c>
      <c r="B510" s="70" t="s">
        <v>846</v>
      </c>
      <c r="C510" s="71"/>
      <c r="D510" s="72" t="s">
        <v>921</v>
      </c>
      <c r="E510" s="31">
        <v>69</v>
      </c>
      <c r="F510" s="97" t="s">
        <v>898</v>
      </c>
      <c r="G510" s="73" t="s">
        <v>2</v>
      </c>
      <c r="H510" s="73" t="s">
        <v>916</v>
      </c>
      <c r="I510" s="74" t="s">
        <v>831</v>
      </c>
      <c r="K510" s="25"/>
      <c r="L510" s="63">
        <f t="shared" si="7"/>
        <v>0</v>
      </c>
      <c r="M510" s="32"/>
    </row>
    <row r="511" spans="1:13" ht="57" customHeight="1">
      <c r="A511" s="57">
        <v>508</v>
      </c>
      <c r="B511" s="70" t="s">
        <v>846</v>
      </c>
      <c r="C511" s="71"/>
      <c r="D511" s="72" t="s">
        <v>863</v>
      </c>
      <c r="E511" s="31">
        <v>99</v>
      </c>
      <c r="F511" s="73" t="s">
        <v>896</v>
      </c>
      <c r="G511" s="73" t="s">
        <v>0</v>
      </c>
      <c r="H511" s="73" t="s">
        <v>914</v>
      </c>
      <c r="I511" s="74" t="s">
        <v>554</v>
      </c>
      <c r="K511" s="25"/>
      <c r="L511" s="63">
        <f t="shared" si="7"/>
        <v>0</v>
      </c>
      <c r="M511" s="32"/>
    </row>
    <row r="512" spans="1:13" ht="57" customHeight="1">
      <c r="A512" s="57">
        <v>509</v>
      </c>
      <c r="B512" s="70" t="s">
        <v>846</v>
      </c>
      <c r="C512" s="71"/>
      <c r="D512" s="72" t="s">
        <v>864</v>
      </c>
      <c r="E512" s="31">
        <v>69</v>
      </c>
      <c r="F512" s="73" t="s">
        <v>896</v>
      </c>
      <c r="G512" s="73" t="s">
        <v>2</v>
      </c>
      <c r="H512" s="73" t="s">
        <v>914</v>
      </c>
      <c r="I512" s="74" t="s">
        <v>554</v>
      </c>
      <c r="K512" s="25"/>
      <c r="L512" s="63">
        <f t="shared" si="7"/>
        <v>0</v>
      </c>
      <c r="M512" s="32"/>
    </row>
    <row r="513" spans="1:13" ht="57" customHeight="1">
      <c r="A513" s="57">
        <v>510</v>
      </c>
      <c r="B513" s="70" t="s">
        <v>846</v>
      </c>
      <c r="C513" s="71"/>
      <c r="D513" s="72" t="s">
        <v>851</v>
      </c>
      <c r="E513" s="31">
        <v>59</v>
      </c>
      <c r="F513" s="73" t="s">
        <v>487</v>
      </c>
      <c r="G513" s="73" t="s">
        <v>2</v>
      </c>
      <c r="H513" s="73" t="s">
        <v>502</v>
      </c>
      <c r="I513" s="74" t="s">
        <v>554</v>
      </c>
      <c r="K513" s="25"/>
      <c r="L513" s="63">
        <f t="shared" si="7"/>
        <v>0</v>
      </c>
      <c r="M513" s="32"/>
    </row>
    <row r="514" spans="1:13" ht="57" customHeight="1">
      <c r="A514" s="57">
        <v>511</v>
      </c>
      <c r="B514" s="70" t="s">
        <v>846</v>
      </c>
      <c r="C514" s="71"/>
      <c r="D514" s="72" t="s">
        <v>919</v>
      </c>
      <c r="E514" s="31">
        <v>279</v>
      </c>
      <c r="F514" s="73" t="s">
        <v>900</v>
      </c>
      <c r="G514" s="73" t="s">
        <v>0</v>
      </c>
      <c r="H514" s="73" t="s">
        <v>917</v>
      </c>
      <c r="I514" s="74" t="s">
        <v>554</v>
      </c>
      <c r="K514" s="25"/>
      <c r="L514" s="63">
        <f t="shared" si="7"/>
        <v>0</v>
      </c>
      <c r="M514" s="32"/>
    </row>
    <row r="515" spans="1:13" ht="57" customHeight="1">
      <c r="A515" s="57">
        <v>512</v>
      </c>
      <c r="B515" s="70" t="s">
        <v>846</v>
      </c>
      <c r="C515" s="71"/>
      <c r="D515" s="72" t="s">
        <v>884</v>
      </c>
      <c r="E515" s="31">
        <v>99</v>
      </c>
      <c r="F515" s="73" t="s">
        <v>909</v>
      </c>
      <c r="G515" s="73" t="s">
        <v>312</v>
      </c>
      <c r="H515" s="73" t="s">
        <v>8</v>
      </c>
      <c r="I515" s="74" t="s">
        <v>554</v>
      </c>
      <c r="K515" s="25"/>
      <c r="L515" s="63">
        <f t="shared" si="7"/>
        <v>0</v>
      </c>
      <c r="M515" s="32"/>
    </row>
    <row r="516" spans="1:13" ht="57" customHeight="1">
      <c r="A516" s="57">
        <v>513</v>
      </c>
      <c r="B516" s="70" t="s">
        <v>846</v>
      </c>
      <c r="C516" s="71"/>
      <c r="D516" s="72" t="s">
        <v>885</v>
      </c>
      <c r="E516" s="31">
        <v>99</v>
      </c>
      <c r="F516" s="73" t="s">
        <v>910</v>
      </c>
      <c r="G516" s="73" t="s">
        <v>312</v>
      </c>
      <c r="H516" s="73" t="s">
        <v>8</v>
      </c>
      <c r="I516" s="74" t="s">
        <v>554</v>
      </c>
      <c r="K516" s="25"/>
      <c r="L516" s="63">
        <f t="shared" si="7"/>
        <v>0</v>
      </c>
      <c r="M516" s="32"/>
    </row>
    <row r="517" spans="1:13" ht="57" customHeight="1">
      <c r="A517" s="57">
        <v>514</v>
      </c>
      <c r="B517" s="70" t="s">
        <v>846</v>
      </c>
      <c r="C517" s="71"/>
      <c r="D517" s="72" t="s">
        <v>886</v>
      </c>
      <c r="E517" s="31">
        <v>99</v>
      </c>
      <c r="F517" s="73" t="s">
        <v>911</v>
      </c>
      <c r="G517" s="73" t="s">
        <v>312</v>
      </c>
      <c r="H517" s="73" t="s">
        <v>8</v>
      </c>
      <c r="I517" s="74" t="s">
        <v>554</v>
      </c>
      <c r="K517" s="25"/>
      <c r="L517" s="63">
        <f t="shared" ref="L517:L580" si="8">K517*E517</f>
        <v>0</v>
      </c>
      <c r="M517" s="32"/>
    </row>
    <row r="518" spans="1:13" ht="57" customHeight="1">
      <c r="A518" s="57">
        <v>515</v>
      </c>
      <c r="B518" s="70" t="s">
        <v>846</v>
      </c>
      <c r="C518" s="71"/>
      <c r="D518" s="72" t="s">
        <v>887</v>
      </c>
      <c r="E518" s="31">
        <v>99</v>
      </c>
      <c r="F518" s="73" t="s">
        <v>912</v>
      </c>
      <c r="G518" s="73" t="s">
        <v>312</v>
      </c>
      <c r="H518" s="73" t="s">
        <v>8</v>
      </c>
      <c r="I518" s="74" t="s">
        <v>554</v>
      </c>
      <c r="K518" s="25"/>
      <c r="L518" s="63">
        <f t="shared" si="8"/>
        <v>0</v>
      </c>
      <c r="M518" s="32"/>
    </row>
    <row r="519" spans="1:13" ht="57" customHeight="1">
      <c r="A519" s="57">
        <v>516</v>
      </c>
      <c r="B519" s="70" t="s">
        <v>846</v>
      </c>
      <c r="C519" s="71"/>
      <c r="D519" s="72" t="s">
        <v>872</v>
      </c>
      <c r="E519" s="31">
        <v>299</v>
      </c>
      <c r="F519" s="73" t="s">
        <v>903</v>
      </c>
      <c r="G519" s="73" t="s">
        <v>0</v>
      </c>
      <c r="H519" s="73" t="s">
        <v>502</v>
      </c>
      <c r="I519" s="74" t="s">
        <v>554</v>
      </c>
      <c r="K519" s="25"/>
      <c r="L519" s="63">
        <f t="shared" si="8"/>
        <v>0</v>
      </c>
      <c r="M519" s="32"/>
    </row>
    <row r="520" spans="1:13" ht="57" customHeight="1">
      <c r="A520" s="57">
        <v>517</v>
      </c>
      <c r="B520" s="70" t="s">
        <v>846</v>
      </c>
      <c r="C520" s="71"/>
      <c r="D520" s="72" t="s">
        <v>869</v>
      </c>
      <c r="E520" s="31">
        <v>299</v>
      </c>
      <c r="F520" s="73" t="s">
        <v>901</v>
      </c>
      <c r="G520" s="73" t="s">
        <v>0</v>
      </c>
      <c r="H520" s="96" t="s">
        <v>918</v>
      </c>
      <c r="I520" s="74" t="s">
        <v>554</v>
      </c>
      <c r="K520" s="25"/>
      <c r="L520" s="63">
        <f t="shared" si="8"/>
        <v>0</v>
      </c>
      <c r="M520" s="32"/>
    </row>
    <row r="521" spans="1:13" ht="57" customHeight="1">
      <c r="A521" s="57">
        <v>518</v>
      </c>
      <c r="B521" s="70" t="s">
        <v>846</v>
      </c>
      <c r="C521" s="71"/>
      <c r="D521" s="72" t="s">
        <v>881</v>
      </c>
      <c r="E521" s="31">
        <v>179</v>
      </c>
      <c r="F521" s="73" t="s">
        <v>907</v>
      </c>
      <c r="G521" s="73" t="s">
        <v>0</v>
      </c>
      <c r="H521" s="73" t="s">
        <v>5</v>
      </c>
      <c r="I521" s="74" t="s">
        <v>554</v>
      </c>
      <c r="K521" s="25"/>
      <c r="L521" s="63">
        <f t="shared" si="8"/>
        <v>0</v>
      </c>
      <c r="M521" s="32"/>
    </row>
    <row r="522" spans="1:13" ht="57" customHeight="1">
      <c r="A522" s="57">
        <v>519</v>
      </c>
      <c r="B522" s="70" t="s">
        <v>846</v>
      </c>
      <c r="C522" s="71"/>
      <c r="D522" s="72" t="s">
        <v>880</v>
      </c>
      <c r="E522" s="31">
        <v>119</v>
      </c>
      <c r="F522" s="73" t="s">
        <v>906</v>
      </c>
      <c r="G522" s="73" t="s">
        <v>0</v>
      </c>
      <c r="H522" s="73" t="s">
        <v>438</v>
      </c>
      <c r="I522" s="74" t="s">
        <v>554</v>
      </c>
      <c r="K522" s="25"/>
      <c r="L522" s="63">
        <f t="shared" si="8"/>
        <v>0</v>
      </c>
      <c r="M522" s="32"/>
    </row>
    <row r="523" spans="1:13" ht="57" customHeight="1">
      <c r="A523" s="57">
        <v>520</v>
      </c>
      <c r="B523" s="70" t="s">
        <v>846</v>
      </c>
      <c r="C523" s="71"/>
      <c r="D523" s="72" t="s">
        <v>873</v>
      </c>
      <c r="E523" s="31">
        <v>89</v>
      </c>
      <c r="F523" s="73" t="s">
        <v>904</v>
      </c>
      <c r="G523" s="73" t="s">
        <v>0</v>
      </c>
      <c r="H523" s="73" t="s">
        <v>165</v>
      </c>
      <c r="I523" s="74" t="s">
        <v>554</v>
      </c>
      <c r="K523" s="25"/>
      <c r="L523" s="63">
        <f t="shared" si="8"/>
        <v>0</v>
      </c>
      <c r="M523" s="32"/>
    </row>
    <row r="524" spans="1:13" ht="57" customHeight="1">
      <c r="A524" s="57">
        <v>521</v>
      </c>
      <c r="B524" s="70" t="s">
        <v>846</v>
      </c>
      <c r="C524" s="71"/>
      <c r="D524" s="72" t="s">
        <v>874</v>
      </c>
      <c r="E524" s="31">
        <v>119</v>
      </c>
      <c r="F524" s="73" t="s">
        <v>904</v>
      </c>
      <c r="G524" s="73" t="s">
        <v>2</v>
      </c>
      <c r="H524" s="73" t="s">
        <v>165</v>
      </c>
      <c r="I524" s="74" t="s">
        <v>554</v>
      </c>
      <c r="K524" s="25"/>
      <c r="L524" s="63">
        <f t="shared" si="8"/>
        <v>0</v>
      </c>
      <c r="M524" s="32"/>
    </row>
    <row r="525" spans="1:13" ht="57" customHeight="1">
      <c r="A525" s="57">
        <v>522</v>
      </c>
      <c r="B525" s="70" t="s">
        <v>846</v>
      </c>
      <c r="C525" s="71"/>
      <c r="D525" s="72" t="s">
        <v>882</v>
      </c>
      <c r="E525" s="31">
        <v>119</v>
      </c>
      <c r="F525" s="73" t="s">
        <v>908</v>
      </c>
      <c r="G525" s="73" t="s">
        <v>0</v>
      </c>
      <c r="H525" s="73" t="s">
        <v>8</v>
      </c>
      <c r="I525" s="74" t="s">
        <v>554</v>
      </c>
      <c r="K525" s="25"/>
      <c r="L525" s="63">
        <f t="shared" si="8"/>
        <v>0</v>
      </c>
      <c r="M525" s="32"/>
    </row>
    <row r="526" spans="1:13" ht="57" customHeight="1">
      <c r="A526" s="57">
        <v>523</v>
      </c>
      <c r="B526" s="70" t="s">
        <v>846</v>
      </c>
      <c r="C526" s="71"/>
      <c r="D526" s="72" t="s">
        <v>883</v>
      </c>
      <c r="E526" s="31">
        <v>139</v>
      </c>
      <c r="F526" s="73" t="s">
        <v>908</v>
      </c>
      <c r="G526" s="73" t="s">
        <v>2</v>
      </c>
      <c r="H526" s="73" t="s">
        <v>8</v>
      </c>
      <c r="I526" s="74" t="s">
        <v>554</v>
      </c>
      <c r="K526" s="25"/>
      <c r="L526" s="63">
        <f t="shared" si="8"/>
        <v>0</v>
      </c>
      <c r="M526" s="32"/>
    </row>
    <row r="527" spans="1:13" ht="57" customHeight="1">
      <c r="A527" s="57">
        <v>524</v>
      </c>
      <c r="B527" s="70" t="s">
        <v>846</v>
      </c>
      <c r="C527" s="71"/>
      <c r="D527" s="72" t="s">
        <v>875</v>
      </c>
      <c r="E527" s="31">
        <v>199</v>
      </c>
      <c r="F527" s="73" t="s">
        <v>905</v>
      </c>
      <c r="G527" s="73" t="s">
        <v>0</v>
      </c>
      <c r="H527" s="73" t="s">
        <v>828</v>
      </c>
      <c r="I527" s="74" t="s">
        <v>554</v>
      </c>
      <c r="K527" s="25"/>
      <c r="L527" s="63">
        <f t="shared" si="8"/>
        <v>0</v>
      </c>
      <c r="M527" s="32"/>
    </row>
    <row r="528" spans="1:13" ht="57" customHeight="1">
      <c r="A528" s="57">
        <v>525</v>
      </c>
      <c r="B528" s="70" t="s">
        <v>846</v>
      </c>
      <c r="C528" s="71"/>
      <c r="D528" s="72" t="s">
        <v>876</v>
      </c>
      <c r="E528" s="31">
        <v>119</v>
      </c>
      <c r="F528" s="73" t="s">
        <v>905</v>
      </c>
      <c r="G528" s="73" t="s">
        <v>2</v>
      </c>
      <c r="H528" s="73" t="s">
        <v>828</v>
      </c>
      <c r="I528" s="74" t="s">
        <v>554</v>
      </c>
      <c r="K528" s="25"/>
      <c r="L528" s="63">
        <f t="shared" si="8"/>
        <v>0</v>
      </c>
      <c r="M528" s="32"/>
    </row>
    <row r="529" spans="1:13" ht="57" customHeight="1">
      <c r="A529" s="57">
        <v>526</v>
      </c>
      <c r="B529" s="70" t="s">
        <v>846</v>
      </c>
      <c r="C529" s="71"/>
      <c r="D529" s="72" t="s">
        <v>877</v>
      </c>
      <c r="E529" s="31">
        <v>119</v>
      </c>
      <c r="F529" s="73" t="s">
        <v>905</v>
      </c>
      <c r="G529" s="73" t="s">
        <v>1</v>
      </c>
      <c r="H529" s="73" t="s">
        <v>828</v>
      </c>
      <c r="I529" s="74" t="s">
        <v>554</v>
      </c>
      <c r="K529" s="25"/>
      <c r="L529" s="63">
        <f t="shared" si="8"/>
        <v>0</v>
      </c>
      <c r="M529" s="32"/>
    </row>
    <row r="530" spans="1:13" ht="57" customHeight="1">
      <c r="A530" s="57">
        <v>527</v>
      </c>
      <c r="B530" s="70" t="s">
        <v>846</v>
      </c>
      <c r="C530" s="71"/>
      <c r="D530" s="72" t="s">
        <v>878</v>
      </c>
      <c r="E530" s="31">
        <v>119</v>
      </c>
      <c r="F530" s="73" t="s">
        <v>905</v>
      </c>
      <c r="G530" s="73" t="s">
        <v>1</v>
      </c>
      <c r="H530" s="73" t="s">
        <v>828</v>
      </c>
      <c r="I530" s="74" t="s">
        <v>554</v>
      </c>
      <c r="K530" s="25"/>
      <c r="L530" s="63">
        <f t="shared" si="8"/>
        <v>0</v>
      </c>
      <c r="M530" s="32"/>
    </row>
    <row r="531" spans="1:13" ht="57" customHeight="1">
      <c r="A531" s="57">
        <v>528</v>
      </c>
      <c r="B531" s="70" t="s">
        <v>846</v>
      </c>
      <c r="C531" s="71"/>
      <c r="D531" s="72" t="s">
        <v>879</v>
      </c>
      <c r="E531" s="31">
        <v>119</v>
      </c>
      <c r="F531" s="73" t="s">
        <v>905</v>
      </c>
      <c r="G531" s="73" t="s">
        <v>1</v>
      </c>
      <c r="H531" s="73" t="s">
        <v>828</v>
      </c>
      <c r="I531" s="74" t="s">
        <v>554</v>
      </c>
      <c r="K531" s="25"/>
      <c r="L531" s="63">
        <f t="shared" si="8"/>
        <v>0</v>
      </c>
      <c r="M531" s="32"/>
    </row>
    <row r="532" spans="1:13" ht="57" customHeight="1">
      <c r="A532" s="57">
        <v>529</v>
      </c>
      <c r="B532" s="70" t="s">
        <v>846</v>
      </c>
      <c r="C532" s="71"/>
      <c r="D532" s="72" t="s">
        <v>865</v>
      </c>
      <c r="E532" s="31">
        <v>199</v>
      </c>
      <c r="F532" s="73" t="s">
        <v>897</v>
      </c>
      <c r="G532" s="73" t="s">
        <v>0</v>
      </c>
      <c r="H532" s="73" t="s">
        <v>915</v>
      </c>
      <c r="I532" s="74" t="s">
        <v>837</v>
      </c>
      <c r="K532" s="25"/>
      <c r="L532" s="63">
        <f t="shared" si="8"/>
        <v>0</v>
      </c>
      <c r="M532" s="32"/>
    </row>
    <row r="533" spans="1:13" ht="57" customHeight="1">
      <c r="A533" s="57">
        <v>530</v>
      </c>
      <c r="B533" s="70" t="s">
        <v>846</v>
      </c>
      <c r="C533" s="71"/>
      <c r="D533" s="72" t="s">
        <v>866</v>
      </c>
      <c r="E533" s="31">
        <v>89</v>
      </c>
      <c r="F533" s="73" t="s">
        <v>897</v>
      </c>
      <c r="G533" s="73" t="s">
        <v>2</v>
      </c>
      <c r="H533" s="73" t="s">
        <v>915</v>
      </c>
      <c r="I533" s="74" t="s">
        <v>837</v>
      </c>
      <c r="K533" s="25"/>
      <c r="L533" s="63">
        <f t="shared" si="8"/>
        <v>0</v>
      </c>
      <c r="M533" s="32"/>
    </row>
    <row r="534" spans="1:13" ht="57" customHeight="1">
      <c r="A534" s="57">
        <v>531</v>
      </c>
      <c r="B534" s="70" t="s">
        <v>846</v>
      </c>
      <c r="C534" s="71"/>
      <c r="D534" s="72" t="s">
        <v>861</v>
      </c>
      <c r="E534" s="31">
        <v>139</v>
      </c>
      <c r="F534" s="73" t="s">
        <v>895</v>
      </c>
      <c r="G534" s="73" t="s">
        <v>0</v>
      </c>
      <c r="H534" s="73" t="s">
        <v>913</v>
      </c>
      <c r="I534" s="74" t="s">
        <v>837</v>
      </c>
      <c r="K534" s="25"/>
      <c r="L534" s="63">
        <f t="shared" si="8"/>
        <v>0</v>
      </c>
      <c r="M534" s="32"/>
    </row>
    <row r="535" spans="1:13" ht="57" customHeight="1">
      <c r="A535" s="57">
        <v>532</v>
      </c>
      <c r="B535" s="70" t="s">
        <v>846</v>
      </c>
      <c r="C535" s="71"/>
      <c r="D535" s="72" t="s">
        <v>862</v>
      </c>
      <c r="E535" s="31">
        <v>59</v>
      </c>
      <c r="F535" s="73" t="s">
        <v>895</v>
      </c>
      <c r="G535" s="73" t="s">
        <v>2</v>
      </c>
      <c r="H535" s="73" t="s">
        <v>913</v>
      </c>
      <c r="I535" s="74" t="s">
        <v>837</v>
      </c>
      <c r="K535" s="25"/>
      <c r="L535" s="63">
        <f t="shared" si="8"/>
        <v>0</v>
      </c>
      <c r="M535" s="32"/>
    </row>
    <row r="536" spans="1:13" ht="57" customHeight="1">
      <c r="A536" s="57">
        <v>533</v>
      </c>
      <c r="B536" s="70" t="s">
        <v>846</v>
      </c>
      <c r="C536" s="71"/>
      <c r="D536" s="72" t="s">
        <v>867</v>
      </c>
      <c r="E536" s="31">
        <v>119</v>
      </c>
      <c r="F536" s="73" t="s">
        <v>899</v>
      </c>
      <c r="G536" s="73" t="s">
        <v>0</v>
      </c>
      <c r="H536" s="73" t="s">
        <v>916</v>
      </c>
      <c r="I536" s="74" t="s">
        <v>837</v>
      </c>
      <c r="K536" s="25"/>
      <c r="L536" s="63">
        <f t="shared" si="8"/>
        <v>0</v>
      </c>
      <c r="M536" s="32"/>
    </row>
    <row r="537" spans="1:13" ht="57" customHeight="1">
      <c r="A537" s="57">
        <v>534</v>
      </c>
      <c r="B537" s="70" t="s">
        <v>846</v>
      </c>
      <c r="C537" s="71"/>
      <c r="D537" s="72" t="s">
        <v>868</v>
      </c>
      <c r="E537" s="31">
        <v>79</v>
      </c>
      <c r="F537" s="73" t="s">
        <v>899</v>
      </c>
      <c r="G537" s="73" t="s">
        <v>2</v>
      </c>
      <c r="H537" s="73" t="s">
        <v>916</v>
      </c>
      <c r="I537" s="74" t="s">
        <v>837</v>
      </c>
      <c r="K537" s="25"/>
      <c r="L537" s="63">
        <f t="shared" si="8"/>
        <v>0</v>
      </c>
      <c r="M537" s="32"/>
    </row>
    <row r="538" spans="1:13" ht="57" customHeight="1">
      <c r="A538" s="57">
        <v>535</v>
      </c>
      <c r="B538" s="70" t="s">
        <v>846</v>
      </c>
      <c r="C538" s="71"/>
      <c r="D538" s="72" t="s">
        <v>857</v>
      </c>
      <c r="E538" s="31">
        <v>119</v>
      </c>
      <c r="F538" s="73" t="s">
        <v>893</v>
      </c>
      <c r="G538" s="73" t="s">
        <v>0</v>
      </c>
      <c r="H538" s="73" t="s">
        <v>913</v>
      </c>
      <c r="I538" s="74" t="s">
        <v>837</v>
      </c>
      <c r="K538" s="25"/>
      <c r="L538" s="63">
        <f t="shared" si="8"/>
        <v>0</v>
      </c>
      <c r="M538" s="32"/>
    </row>
    <row r="539" spans="1:13" ht="57" customHeight="1">
      <c r="A539" s="57">
        <v>536</v>
      </c>
      <c r="B539" s="70" t="s">
        <v>846</v>
      </c>
      <c r="C539" s="71"/>
      <c r="D539" s="72" t="s">
        <v>858</v>
      </c>
      <c r="E539" s="31">
        <v>49</v>
      </c>
      <c r="F539" s="73" t="s">
        <v>893</v>
      </c>
      <c r="G539" s="73" t="s">
        <v>2</v>
      </c>
      <c r="H539" s="73" t="s">
        <v>913</v>
      </c>
      <c r="I539" s="74" t="s">
        <v>837</v>
      </c>
      <c r="K539" s="25"/>
      <c r="L539" s="63">
        <f t="shared" si="8"/>
        <v>0</v>
      </c>
      <c r="M539" s="32"/>
    </row>
    <row r="540" spans="1:13" ht="57" customHeight="1">
      <c r="A540" s="57">
        <v>537</v>
      </c>
      <c r="B540" s="70" t="s">
        <v>846</v>
      </c>
      <c r="C540" s="71"/>
      <c r="D540" s="72" t="s">
        <v>870</v>
      </c>
      <c r="E540" s="31">
        <v>149</v>
      </c>
      <c r="F540" s="73" t="s">
        <v>902</v>
      </c>
      <c r="G540" s="73" t="s">
        <v>0</v>
      </c>
      <c r="H540" s="73" t="s">
        <v>415</v>
      </c>
      <c r="I540" s="74" t="s">
        <v>837</v>
      </c>
      <c r="K540" s="25"/>
      <c r="L540" s="63">
        <f t="shared" si="8"/>
        <v>0</v>
      </c>
      <c r="M540" s="32"/>
    </row>
    <row r="541" spans="1:13" ht="57" customHeight="1">
      <c r="A541" s="57">
        <v>538</v>
      </c>
      <c r="B541" s="70" t="s">
        <v>846</v>
      </c>
      <c r="C541" s="71"/>
      <c r="D541" s="72" t="s">
        <v>871</v>
      </c>
      <c r="E541" s="31">
        <v>119</v>
      </c>
      <c r="F541" s="73" t="s">
        <v>902</v>
      </c>
      <c r="G541" s="73" t="s">
        <v>2</v>
      </c>
      <c r="H541" s="73" t="s">
        <v>415</v>
      </c>
      <c r="I541" s="74" t="s">
        <v>837</v>
      </c>
      <c r="K541" s="25"/>
      <c r="L541" s="63">
        <f t="shared" si="8"/>
        <v>0</v>
      </c>
      <c r="M541" s="32"/>
    </row>
    <row r="542" spans="1:13" ht="57" customHeight="1">
      <c r="A542" s="57">
        <v>539</v>
      </c>
      <c r="B542" s="70" t="s">
        <v>846</v>
      </c>
      <c r="C542" s="71"/>
      <c r="D542" s="72" t="s">
        <v>888</v>
      </c>
      <c r="E542" s="31">
        <v>45</v>
      </c>
      <c r="F542" s="78" t="s">
        <v>443</v>
      </c>
      <c r="G542" s="61" t="s">
        <v>341</v>
      </c>
      <c r="H542" s="61" t="s">
        <v>552</v>
      </c>
      <c r="I542" s="62" t="s">
        <v>553</v>
      </c>
      <c r="K542" s="25"/>
      <c r="L542" s="63">
        <f t="shared" si="8"/>
        <v>0</v>
      </c>
      <c r="M542" s="32"/>
    </row>
    <row r="543" spans="1:13" ht="57" customHeight="1">
      <c r="A543" s="57">
        <v>540</v>
      </c>
      <c r="B543" s="70" t="s">
        <v>846</v>
      </c>
      <c r="C543" s="71"/>
      <c r="D543" s="72" t="s">
        <v>889</v>
      </c>
      <c r="E543" s="31">
        <v>49</v>
      </c>
      <c r="F543" s="78" t="s">
        <v>443</v>
      </c>
      <c r="G543" s="61" t="s">
        <v>341</v>
      </c>
      <c r="H543" s="61" t="s">
        <v>552</v>
      </c>
      <c r="I543" s="62" t="s">
        <v>553</v>
      </c>
      <c r="K543" s="25"/>
      <c r="L543" s="63">
        <f t="shared" si="8"/>
        <v>0</v>
      </c>
      <c r="M543" s="32"/>
    </row>
    <row r="544" spans="1:13" ht="57" customHeight="1">
      <c r="A544" s="57">
        <v>541</v>
      </c>
      <c r="B544" s="70" t="s">
        <v>846</v>
      </c>
      <c r="C544" s="71"/>
      <c r="D544" s="72" t="s">
        <v>890</v>
      </c>
      <c r="E544" s="31">
        <v>59</v>
      </c>
      <c r="F544" s="78" t="s">
        <v>443</v>
      </c>
      <c r="G544" s="61" t="s">
        <v>341</v>
      </c>
      <c r="H544" s="61" t="s">
        <v>552</v>
      </c>
      <c r="I544" s="62" t="s">
        <v>553</v>
      </c>
      <c r="K544" s="25"/>
      <c r="L544" s="63">
        <f t="shared" si="8"/>
        <v>0</v>
      </c>
      <c r="M544" s="32"/>
    </row>
    <row r="545" spans="1:13" ht="57" customHeight="1">
      <c r="A545" s="57">
        <v>542</v>
      </c>
      <c r="B545" s="70"/>
      <c r="C545" s="71"/>
      <c r="D545" s="60" t="s">
        <v>808</v>
      </c>
      <c r="E545" s="27">
        <v>89</v>
      </c>
      <c r="F545" s="78" t="s">
        <v>443</v>
      </c>
      <c r="G545" s="61" t="s">
        <v>341</v>
      </c>
      <c r="H545" s="61" t="s">
        <v>346</v>
      </c>
      <c r="I545" s="62" t="s">
        <v>553</v>
      </c>
      <c r="K545" s="25"/>
      <c r="L545" s="63">
        <f t="shared" si="8"/>
        <v>0</v>
      </c>
      <c r="M545" s="32"/>
    </row>
    <row r="546" spans="1:13" ht="57" customHeight="1">
      <c r="A546" s="57">
        <v>543</v>
      </c>
      <c r="B546" s="70"/>
      <c r="C546" s="71"/>
      <c r="D546" s="60" t="s">
        <v>809</v>
      </c>
      <c r="E546" s="27">
        <v>115</v>
      </c>
      <c r="F546" s="78" t="s">
        <v>443</v>
      </c>
      <c r="G546" s="61" t="s">
        <v>341</v>
      </c>
      <c r="H546" s="61" t="s">
        <v>346</v>
      </c>
      <c r="I546" s="62" t="s">
        <v>553</v>
      </c>
      <c r="K546" s="25"/>
      <c r="L546" s="63">
        <f t="shared" si="8"/>
        <v>0</v>
      </c>
      <c r="M546" s="32"/>
    </row>
    <row r="547" spans="1:13" ht="57" customHeight="1">
      <c r="A547" s="57">
        <v>544</v>
      </c>
      <c r="B547" s="70"/>
      <c r="C547" s="71"/>
      <c r="D547" s="60" t="s">
        <v>810</v>
      </c>
      <c r="E547" s="27">
        <v>135</v>
      </c>
      <c r="F547" s="78" t="s">
        <v>443</v>
      </c>
      <c r="G547" s="61" t="s">
        <v>341</v>
      </c>
      <c r="H547" s="61" t="s">
        <v>346</v>
      </c>
      <c r="I547" s="62" t="s">
        <v>553</v>
      </c>
      <c r="K547" s="25"/>
      <c r="L547" s="63">
        <f t="shared" si="8"/>
        <v>0</v>
      </c>
      <c r="M547" s="32"/>
    </row>
    <row r="548" spans="1:13" ht="57" customHeight="1">
      <c r="A548" s="57">
        <v>545</v>
      </c>
      <c r="B548" s="70"/>
      <c r="C548" s="71"/>
      <c r="D548" s="60" t="s">
        <v>811</v>
      </c>
      <c r="E548" s="27">
        <v>145</v>
      </c>
      <c r="F548" s="78" t="s">
        <v>443</v>
      </c>
      <c r="G548" s="61" t="s">
        <v>341</v>
      </c>
      <c r="H548" s="61" t="s">
        <v>346</v>
      </c>
      <c r="I548" s="62" t="s">
        <v>553</v>
      </c>
      <c r="K548" s="25"/>
      <c r="L548" s="63">
        <f t="shared" si="8"/>
        <v>0</v>
      </c>
      <c r="M548" s="32"/>
    </row>
    <row r="549" spans="1:13" ht="57" customHeight="1">
      <c r="A549" s="57">
        <v>546</v>
      </c>
      <c r="B549" s="70"/>
      <c r="C549" s="79"/>
      <c r="D549" s="60" t="s">
        <v>746</v>
      </c>
      <c r="E549" s="27">
        <v>85</v>
      </c>
      <c r="F549" s="61" t="s">
        <v>747</v>
      </c>
      <c r="G549" s="61" t="s">
        <v>341</v>
      </c>
      <c r="H549" s="61" t="s">
        <v>346</v>
      </c>
      <c r="I549" s="62" t="s">
        <v>553</v>
      </c>
      <c r="K549" s="25"/>
      <c r="L549" s="63">
        <f t="shared" si="8"/>
        <v>0</v>
      </c>
      <c r="M549" s="32"/>
    </row>
    <row r="550" spans="1:13" ht="57" customHeight="1">
      <c r="A550" s="57">
        <v>547</v>
      </c>
      <c r="B550" s="64"/>
      <c r="C550" s="80"/>
      <c r="D550" s="60" t="s">
        <v>748</v>
      </c>
      <c r="E550" s="27">
        <v>89</v>
      </c>
      <c r="F550" s="61" t="s">
        <v>747</v>
      </c>
      <c r="G550" s="61" t="s">
        <v>341</v>
      </c>
      <c r="H550" s="61" t="s">
        <v>346</v>
      </c>
      <c r="I550" s="62" t="s">
        <v>553</v>
      </c>
      <c r="K550" s="25"/>
      <c r="L550" s="63">
        <f t="shared" si="8"/>
        <v>0</v>
      </c>
      <c r="M550" s="32"/>
    </row>
    <row r="551" spans="1:13" ht="57" customHeight="1">
      <c r="A551" s="57">
        <v>548</v>
      </c>
      <c r="B551" s="64"/>
      <c r="C551" s="80"/>
      <c r="D551" s="60" t="s">
        <v>749</v>
      </c>
      <c r="E551" s="27">
        <v>95</v>
      </c>
      <c r="F551" s="61" t="s">
        <v>747</v>
      </c>
      <c r="G551" s="61" t="s">
        <v>341</v>
      </c>
      <c r="H551" s="61" t="s">
        <v>346</v>
      </c>
      <c r="I551" s="62" t="s">
        <v>553</v>
      </c>
      <c r="K551" s="25"/>
      <c r="L551" s="63">
        <f t="shared" si="8"/>
        <v>0</v>
      </c>
      <c r="M551" s="32"/>
    </row>
    <row r="552" spans="1:13" ht="57" customHeight="1">
      <c r="A552" s="57">
        <v>549</v>
      </c>
      <c r="B552" s="64"/>
      <c r="C552" s="80"/>
      <c r="D552" s="60" t="s">
        <v>750</v>
      </c>
      <c r="E552" s="27">
        <v>105</v>
      </c>
      <c r="F552" s="61" t="s">
        <v>747</v>
      </c>
      <c r="G552" s="61" t="s">
        <v>341</v>
      </c>
      <c r="H552" s="61" t="s">
        <v>346</v>
      </c>
      <c r="I552" s="62" t="s">
        <v>553</v>
      </c>
      <c r="K552" s="25"/>
      <c r="L552" s="63">
        <f t="shared" si="8"/>
        <v>0</v>
      </c>
      <c r="M552" s="32"/>
    </row>
    <row r="553" spans="1:13" ht="57" customHeight="1">
      <c r="A553" s="57">
        <v>550</v>
      </c>
      <c r="B553" s="64"/>
      <c r="C553" s="80"/>
      <c r="D553" s="60" t="s">
        <v>751</v>
      </c>
      <c r="E553" s="27">
        <v>115</v>
      </c>
      <c r="F553" s="61" t="s">
        <v>747</v>
      </c>
      <c r="G553" s="61" t="s">
        <v>341</v>
      </c>
      <c r="H553" s="61" t="s">
        <v>346</v>
      </c>
      <c r="I553" s="62" t="s">
        <v>553</v>
      </c>
      <c r="K553" s="25"/>
      <c r="L553" s="63">
        <f t="shared" si="8"/>
        <v>0</v>
      </c>
      <c r="M553" s="32"/>
    </row>
    <row r="554" spans="1:13" ht="57" customHeight="1">
      <c r="A554" s="57">
        <v>551</v>
      </c>
      <c r="B554" s="64"/>
      <c r="C554" s="80"/>
      <c r="D554" s="60" t="s">
        <v>752</v>
      </c>
      <c r="E554" s="27">
        <v>135</v>
      </c>
      <c r="F554" s="61" t="s">
        <v>747</v>
      </c>
      <c r="G554" s="61" t="s">
        <v>341</v>
      </c>
      <c r="H554" s="61" t="s">
        <v>346</v>
      </c>
      <c r="I554" s="62" t="s">
        <v>553</v>
      </c>
      <c r="K554" s="25"/>
      <c r="L554" s="63">
        <f t="shared" si="8"/>
        <v>0</v>
      </c>
      <c r="M554" s="32"/>
    </row>
    <row r="555" spans="1:13" ht="57" customHeight="1">
      <c r="A555" s="57">
        <v>552</v>
      </c>
      <c r="B555" s="64"/>
      <c r="C555" s="80"/>
      <c r="D555" s="60" t="s">
        <v>753</v>
      </c>
      <c r="E555" s="27">
        <v>145</v>
      </c>
      <c r="F555" s="61" t="s">
        <v>747</v>
      </c>
      <c r="G555" s="61" t="s">
        <v>341</v>
      </c>
      <c r="H555" s="61" t="s">
        <v>346</v>
      </c>
      <c r="I555" s="62" t="s">
        <v>553</v>
      </c>
      <c r="K555" s="25"/>
      <c r="L555" s="63">
        <f t="shared" si="8"/>
        <v>0</v>
      </c>
      <c r="M555" s="32"/>
    </row>
    <row r="556" spans="1:13" ht="57" customHeight="1">
      <c r="A556" s="57">
        <v>553</v>
      </c>
      <c r="B556" s="58" t="s">
        <v>756</v>
      </c>
      <c r="C556" s="80"/>
      <c r="D556" s="60" t="s">
        <v>337</v>
      </c>
      <c r="E556" s="27">
        <v>49</v>
      </c>
      <c r="F556" s="78" t="s">
        <v>443</v>
      </c>
      <c r="G556" s="61" t="s">
        <v>344</v>
      </c>
      <c r="H556" s="61" t="s">
        <v>345</v>
      </c>
      <c r="I556" s="62" t="s">
        <v>553</v>
      </c>
      <c r="K556" s="25"/>
      <c r="L556" s="63">
        <f t="shared" si="8"/>
        <v>0</v>
      </c>
      <c r="M556" s="32"/>
    </row>
    <row r="557" spans="1:13" ht="57" customHeight="1">
      <c r="A557" s="57">
        <v>554</v>
      </c>
      <c r="B557" s="58" t="s">
        <v>756</v>
      </c>
      <c r="C557" s="80"/>
      <c r="D557" s="60" t="s">
        <v>338</v>
      </c>
      <c r="E557" s="27">
        <v>54</v>
      </c>
      <c r="F557" s="78" t="s">
        <v>443</v>
      </c>
      <c r="G557" s="61" t="s">
        <v>344</v>
      </c>
      <c r="H557" s="61" t="s">
        <v>345</v>
      </c>
      <c r="I557" s="62" t="s">
        <v>553</v>
      </c>
      <c r="K557" s="25"/>
      <c r="L557" s="63">
        <f t="shared" si="8"/>
        <v>0</v>
      </c>
      <c r="M557" s="32"/>
    </row>
    <row r="558" spans="1:13" ht="57" customHeight="1">
      <c r="A558" s="57">
        <v>555</v>
      </c>
      <c r="B558" s="58" t="s">
        <v>756</v>
      </c>
      <c r="C558" s="80"/>
      <c r="D558" s="60" t="s">
        <v>339</v>
      </c>
      <c r="E558" s="27">
        <v>59</v>
      </c>
      <c r="F558" s="78" t="s">
        <v>443</v>
      </c>
      <c r="G558" s="61" t="s">
        <v>344</v>
      </c>
      <c r="H558" s="61" t="s">
        <v>345</v>
      </c>
      <c r="I558" s="62" t="s">
        <v>553</v>
      </c>
      <c r="K558" s="25"/>
      <c r="L558" s="63">
        <f t="shared" si="8"/>
        <v>0</v>
      </c>
      <c r="M558" s="32"/>
    </row>
    <row r="559" spans="1:13" ht="57" customHeight="1">
      <c r="A559" s="57">
        <v>556</v>
      </c>
      <c r="B559" s="58" t="s">
        <v>756</v>
      </c>
      <c r="C559" s="80"/>
      <c r="D559" s="60" t="s">
        <v>340</v>
      </c>
      <c r="E559" s="27">
        <v>64</v>
      </c>
      <c r="F559" s="78" t="s">
        <v>443</v>
      </c>
      <c r="G559" s="61" t="s">
        <v>344</v>
      </c>
      <c r="H559" s="61" t="s">
        <v>345</v>
      </c>
      <c r="I559" s="62" t="s">
        <v>553</v>
      </c>
      <c r="K559" s="25"/>
      <c r="L559" s="63">
        <f t="shared" si="8"/>
        <v>0</v>
      </c>
      <c r="M559" s="32"/>
    </row>
    <row r="560" spans="1:13" ht="57" customHeight="1">
      <c r="A560" s="57">
        <v>557</v>
      </c>
      <c r="B560" s="64"/>
      <c r="C560" s="80"/>
      <c r="D560" s="60" t="s">
        <v>315</v>
      </c>
      <c r="E560" s="27">
        <v>39</v>
      </c>
      <c r="F560" s="61" t="s">
        <v>444</v>
      </c>
      <c r="G560" s="61" t="s">
        <v>341</v>
      </c>
      <c r="H560" s="61" t="s">
        <v>552</v>
      </c>
      <c r="I560" s="62" t="s">
        <v>553</v>
      </c>
      <c r="K560" s="25"/>
      <c r="L560" s="63">
        <f t="shared" si="8"/>
        <v>0</v>
      </c>
      <c r="M560" s="32"/>
    </row>
    <row r="561" spans="1:13" ht="57" customHeight="1">
      <c r="A561" s="57">
        <v>558</v>
      </c>
      <c r="B561" s="64"/>
      <c r="C561" s="80"/>
      <c r="D561" s="60" t="s">
        <v>316</v>
      </c>
      <c r="E561" s="27">
        <v>45</v>
      </c>
      <c r="F561" s="61" t="s">
        <v>444</v>
      </c>
      <c r="G561" s="61" t="s">
        <v>341</v>
      </c>
      <c r="H561" s="61" t="s">
        <v>552</v>
      </c>
      <c r="I561" s="62" t="s">
        <v>553</v>
      </c>
      <c r="K561" s="25"/>
      <c r="L561" s="63">
        <f t="shared" si="8"/>
        <v>0</v>
      </c>
      <c r="M561" s="32"/>
    </row>
    <row r="562" spans="1:13" ht="57" customHeight="1">
      <c r="A562" s="57">
        <v>559</v>
      </c>
      <c r="B562" s="64"/>
      <c r="C562" s="80"/>
      <c r="D562" s="60" t="s">
        <v>317</v>
      </c>
      <c r="E562" s="27">
        <v>49</v>
      </c>
      <c r="F562" s="61" t="s">
        <v>444</v>
      </c>
      <c r="G562" s="61" t="s">
        <v>341</v>
      </c>
      <c r="H562" s="61" t="s">
        <v>552</v>
      </c>
      <c r="I562" s="62" t="s">
        <v>553</v>
      </c>
      <c r="K562" s="25"/>
      <c r="L562" s="63">
        <f t="shared" si="8"/>
        <v>0</v>
      </c>
      <c r="M562" s="32"/>
    </row>
    <row r="563" spans="1:13" ht="57" customHeight="1">
      <c r="A563" s="57">
        <v>560</v>
      </c>
      <c r="B563" s="64"/>
      <c r="C563" s="80"/>
      <c r="D563" s="60" t="s">
        <v>318</v>
      </c>
      <c r="E563" s="27">
        <v>59</v>
      </c>
      <c r="F563" s="61" t="s">
        <v>444</v>
      </c>
      <c r="G563" s="61" t="s">
        <v>341</v>
      </c>
      <c r="H563" s="61" t="s">
        <v>552</v>
      </c>
      <c r="I563" s="62" t="s">
        <v>553</v>
      </c>
      <c r="K563" s="25"/>
      <c r="L563" s="63">
        <f t="shared" si="8"/>
        <v>0</v>
      </c>
      <c r="M563" s="32"/>
    </row>
    <row r="564" spans="1:13" ht="57" customHeight="1">
      <c r="A564" s="57">
        <v>561</v>
      </c>
      <c r="B564" s="64"/>
      <c r="C564" s="80"/>
      <c r="D564" s="60" t="s">
        <v>319</v>
      </c>
      <c r="E564" s="27">
        <v>69</v>
      </c>
      <c r="F564" s="61" t="s">
        <v>444</v>
      </c>
      <c r="G564" s="61" t="s">
        <v>341</v>
      </c>
      <c r="H564" s="61" t="s">
        <v>552</v>
      </c>
      <c r="I564" s="62" t="s">
        <v>553</v>
      </c>
      <c r="K564" s="25"/>
      <c r="L564" s="63">
        <f t="shared" si="8"/>
        <v>0</v>
      </c>
      <c r="M564" s="32"/>
    </row>
    <row r="565" spans="1:13" ht="57" customHeight="1">
      <c r="A565" s="57">
        <v>562</v>
      </c>
      <c r="B565" s="64"/>
      <c r="C565" s="80"/>
      <c r="D565" s="60" t="s">
        <v>320</v>
      </c>
      <c r="E565" s="27">
        <v>79</v>
      </c>
      <c r="F565" s="61" t="s">
        <v>444</v>
      </c>
      <c r="G565" s="61" t="s">
        <v>341</v>
      </c>
      <c r="H565" s="61" t="s">
        <v>552</v>
      </c>
      <c r="I565" s="62" t="s">
        <v>553</v>
      </c>
      <c r="K565" s="25"/>
      <c r="L565" s="63">
        <f t="shared" si="8"/>
        <v>0</v>
      </c>
      <c r="M565" s="32"/>
    </row>
    <row r="566" spans="1:13" ht="57" customHeight="1">
      <c r="A566" s="57">
        <v>563</v>
      </c>
      <c r="B566" s="64"/>
      <c r="C566" s="80"/>
      <c r="D566" s="60" t="s">
        <v>321</v>
      </c>
      <c r="E566" s="27">
        <v>89</v>
      </c>
      <c r="F566" s="61" t="s">
        <v>444</v>
      </c>
      <c r="G566" s="61" t="s">
        <v>341</v>
      </c>
      <c r="H566" s="61" t="s">
        <v>552</v>
      </c>
      <c r="I566" s="62" t="s">
        <v>553</v>
      </c>
      <c r="K566" s="25"/>
      <c r="L566" s="63">
        <f t="shared" si="8"/>
        <v>0</v>
      </c>
      <c r="M566" s="32"/>
    </row>
    <row r="567" spans="1:13" ht="57" customHeight="1">
      <c r="A567" s="57">
        <v>564</v>
      </c>
      <c r="B567" s="58" t="s">
        <v>756</v>
      </c>
      <c r="C567" s="80"/>
      <c r="D567" s="60" t="s">
        <v>334</v>
      </c>
      <c r="E567" s="27">
        <v>49</v>
      </c>
      <c r="F567" s="61" t="s">
        <v>444</v>
      </c>
      <c r="G567" s="61" t="s">
        <v>343</v>
      </c>
      <c r="H567" s="61" t="s">
        <v>348</v>
      </c>
      <c r="I567" s="62" t="s">
        <v>553</v>
      </c>
      <c r="K567" s="25"/>
      <c r="L567" s="63">
        <f t="shared" si="8"/>
        <v>0</v>
      </c>
      <c r="M567" s="32"/>
    </row>
    <row r="568" spans="1:13" ht="57" customHeight="1">
      <c r="A568" s="57">
        <v>565</v>
      </c>
      <c r="B568" s="58" t="s">
        <v>756</v>
      </c>
      <c r="C568" s="80"/>
      <c r="D568" s="60" t="s">
        <v>335</v>
      </c>
      <c r="E568" s="27">
        <v>54</v>
      </c>
      <c r="F568" s="61" t="s">
        <v>444</v>
      </c>
      <c r="G568" s="61" t="s">
        <v>343</v>
      </c>
      <c r="H568" s="61" t="s">
        <v>348</v>
      </c>
      <c r="I568" s="62" t="s">
        <v>553</v>
      </c>
      <c r="K568" s="25"/>
      <c r="L568" s="63">
        <f t="shared" si="8"/>
        <v>0</v>
      </c>
      <c r="M568" s="32"/>
    </row>
    <row r="569" spans="1:13" ht="57" customHeight="1">
      <c r="A569" s="57">
        <v>566</v>
      </c>
      <c r="B569" s="58" t="s">
        <v>756</v>
      </c>
      <c r="C569" s="80"/>
      <c r="D569" s="60" t="s">
        <v>336</v>
      </c>
      <c r="E569" s="27">
        <v>59</v>
      </c>
      <c r="F569" s="61" t="s">
        <v>444</v>
      </c>
      <c r="G569" s="61" t="s">
        <v>343</v>
      </c>
      <c r="H569" s="61" t="s">
        <v>348</v>
      </c>
      <c r="I569" s="62" t="s">
        <v>553</v>
      </c>
      <c r="K569" s="25"/>
      <c r="L569" s="63">
        <f t="shared" si="8"/>
        <v>0</v>
      </c>
      <c r="M569" s="32"/>
    </row>
    <row r="570" spans="1:13" ht="57" customHeight="1">
      <c r="A570" s="57">
        <v>567</v>
      </c>
      <c r="B570" s="64"/>
      <c r="C570" s="80"/>
      <c r="D570" s="60" t="s">
        <v>322</v>
      </c>
      <c r="E570" s="27">
        <v>75</v>
      </c>
      <c r="F570" s="61" t="s">
        <v>444</v>
      </c>
      <c r="G570" s="61" t="s">
        <v>341</v>
      </c>
      <c r="H570" s="61" t="s">
        <v>346</v>
      </c>
      <c r="I570" s="62" t="s">
        <v>553</v>
      </c>
      <c r="K570" s="25"/>
      <c r="L570" s="63">
        <f t="shared" si="8"/>
        <v>0</v>
      </c>
      <c r="M570" s="32"/>
    </row>
    <row r="571" spans="1:13" ht="57" customHeight="1">
      <c r="A571" s="57">
        <v>568</v>
      </c>
      <c r="B571" s="64"/>
      <c r="C571" s="80"/>
      <c r="D571" s="60" t="s">
        <v>323</v>
      </c>
      <c r="E571" s="27">
        <v>79</v>
      </c>
      <c r="F571" s="61" t="s">
        <v>444</v>
      </c>
      <c r="G571" s="61" t="s">
        <v>341</v>
      </c>
      <c r="H571" s="61" t="s">
        <v>346</v>
      </c>
      <c r="I571" s="62" t="s">
        <v>553</v>
      </c>
      <c r="K571" s="25"/>
      <c r="L571" s="63">
        <f t="shared" si="8"/>
        <v>0</v>
      </c>
      <c r="M571" s="32"/>
    </row>
    <row r="572" spans="1:13" ht="57" customHeight="1">
      <c r="A572" s="57">
        <v>569</v>
      </c>
      <c r="B572" s="64"/>
      <c r="C572" s="80"/>
      <c r="D572" s="60" t="s">
        <v>324</v>
      </c>
      <c r="E572" s="27">
        <v>85</v>
      </c>
      <c r="F572" s="61" t="s">
        <v>444</v>
      </c>
      <c r="G572" s="61" t="s">
        <v>341</v>
      </c>
      <c r="H572" s="61" t="s">
        <v>346</v>
      </c>
      <c r="I572" s="62" t="s">
        <v>553</v>
      </c>
      <c r="K572" s="25"/>
      <c r="L572" s="63">
        <f t="shared" si="8"/>
        <v>0</v>
      </c>
      <c r="M572" s="32"/>
    </row>
    <row r="573" spans="1:13" ht="57" customHeight="1">
      <c r="A573" s="57">
        <v>570</v>
      </c>
      <c r="B573" s="64"/>
      <c r="C573" s="80"/>
      <c r="D573" s="60" t="s">
        <v>325</v>
      </c>
      <c r="E573" s="27">
        <v>95</v>
      </c>
      <c r="F573" s="61" t="s">
        <v>444</v>
      </c>
      <c r="G573" s="61" t="s">
        <v>341</v>
      </c>
      <c r="H573" s="61" t="s">
        <v>346</v>
      </c>
      <c r="I573" s="62" t="s">
        <v>553</v>
      </c>
      <c r="K573" s="25"/>
      <c r="L573" s="63">
        <f t="shared" si="8"/>
        <v>0</v>
      </c>
      <c r="M573" s="32"/>
    </row>
    <row r="574" spans="1:13" ht="57" customHeight="1">
      <c r="A574" s="57">
        <v>571</v>
      </c>
      <c r="B574" s="64"/>
      <c r="C574" s="80"/>
      <c r="D574" s="60" t="s">
        <v>326</v>
      </c>
      <c r="E574" s="27">
        <v>105</v>
      </c>
      <c r="F574" s="61" t="s">
        <v>444</v>
      </c>
      <c r="G574" s="61" t="s">
        <v>341</v>
      </c>
      <c r="H574" s="61" t="s">
        <v>346</v>
      </c>
      <c r="I574" s="62" t="s">
        <v>553</v>
      </c>
      <c r="K574" s="25"/>
      <c r="L574" s="63">
        <f t="shared" si="8"/>
        <v>0</v>
      </c>
      <c r="M574" s="32"/>
    </row>
    <row r="575" spans="1:13" ht="57" customHeight="1">
      <c r="A575" s="57">
        <v>572</v>
      </c>
      <c r="B575" s="64"/>
      <c r="C575" s="80"/>
      <c r="D575" s="60" t="s">
        <v>327</v>
      </c>
      <c r="E575" s="27">
        <v>115</v>
      </c>
      <c r="F575" s="61" t="s">
        <v>444</v>
      </c>
      <c r="G575" s="61" t="s">
        <v>341</v>
      </c>
      <c r="H575" s="61" t="s">
        <v>346</v>
      </c>
      <c r="I575" s="62" t="s">
        <v>553</v>
      </c>
      <c r="K575" s="25"/>
      <c r="L575" s="63">
        <f t="shared" si="8"/>
        <v>0</v>
      </c>
      <c r="M575" s="32"/>
    </row>
    <row r="576" spans="1:13" ht="57" customHeight="1">
      <c r="A576" s="57">
        <v>573</v>
      </c>
      <c r="B576" s="64"/>
      <c r="C576" s="80"/>
      <c r="D576" s="60" t="s">
        <v>328</v>
      </c>
      <c r="E576" s="27">
        <v>125</v>
      </c>
      <c r="F576" s="61" t="s">
        <v>444</v>
      </c>
      <c r="G576" s="61" t="s">
        <v>341</v>
      </c>
      <c r="H576" s="61" t="s">
        <v>346</v>
      </c>
      <c r="I576" s="62" t="s">
        <v>553</v>
      </c>
      <c r="K576" s="25"/>
      <c r="L576" s="63">
        <f t="shared" si="8"/>
        <v>0</v>
      </c>
      <c r="M576" s="32"/>
    </row>
    <row r="577" spans="1:13" ht="57" customHeight="1">
      <c r="A577" s="57">
        <v>574</v>
      </c>
      <c r="B577" s="58" t="s">
        <v>756</v>
      </c>
      <c r="C577" s="80"/>
      <c r="D577" s="60" t="s">
        <v>329</v>
      </c>
      <c r="E577" s="27">
        <v>69</v>
      </c>
      <c r="F577" s="61" t="s">
        <v>444</v>
      </c>
      <c r="G577" s="61" t="s">
        <v>445</v>
      </c>
      <c r="H577" s="61" t="s">
        <v>446</v>
      </c>
      <c r="I577" s="62" t="s">
        <v>553</v>
      </c>
      <c r="K577" s="25"/>
      <c r="L577" s="63">
        <f t="shared" si="8"/>
        <v>0</v>
      </c>
      <c r="M577" s="32"/>
    </row>
    <row r="578" spans="1:13" ht="57" customHeight="1">
      <c r="A578" s="57">
        <v>575</v>
      </c>
      <c r="B578" s="58" t="s">
        <v>756</v>
      </c>
      <c r="C578" s="80"/>
      <c r="D578" s="60" t="s">
        <v>330</v>
      </c>
      <c r="E578" s="27">
        <v>44</v>
      </c>
      <c r="F578" s="61" t="s">
        <v>444</v>
      </c>
      <c r="G578" s="61" t="s">
        <v>342</v>
      </c>
      <c r="H578" s="61" t="s">
        <v>347</v>
      </c>
      <c r="I578" s="62" t="s">
        <v>553</v>
      </c>
      <c r="K578" s="25"/>
      <c r="L578" s="63">
        <f t="shared" si="8"/>
        <v>0</v>
      </c>
      <c r="M578" s="32"/>
    </row>
    <row r="579" spans="1:13" ht="57" customHeight="1">
      <c r="A579" s="57">
        <v>576</v>
      </c>
      <c r="B579" s="58" t="s">
        <v>756</v>
      </c>
      <c r="C579" s="80"/>
      <c r="D579" s="60" t="s">
        <v>331</v>
      </c>
      <c r="E579" s="27">
        <v>54</v>
      </c>
      <c r="F579" s="78" t="s">
        <v>443</v>
      </c>
      <c r="G579" s="61" t="s">
        <v>342</v>
      </c>
      <c r="H579" s="61" t="s">
        <v>347</v>
      </c>
      <c r="I579" s="62" t="s">
        <v>553</v>
      </c>
      <c r="K579" s="25"/>
      <c r="L579" s="63">
        <f t="shared" si="8"/>
        <v>0</v>
      </c>
      <c r="M579" s="32"/>
    </row>
    <row r="580" spans="1:13" ht="57" customHeight="1">
      <c r="A580" s="57">
        <v>577</v>
      </c>
      <c r="B580" s="58" t="s">
        <v>756</v>
      </c>
      <c r="C580" s="80"/>
      <c r="D580" s="60" t="s">
        <v>332</v>
      </c>
      <c r="E580" s="27">
        <v>59</v>
      </c>
      <c r="F580" s="78" t="s">
        <v>443</v>
      </c>
      <c r="G580" s="61" t="s">
        <v>342</v>
      </c>
      <c r="H580" s="61" t="s">
        <v>347</v>
      </c>
      <c r="I580" s="62" t="s">
        <v>553</v>
      </c>
      <c r="K580" s="25"/>
      <c r="L580" s="63">
        <f t="shared" si="8"/>
        <v>0</v>
      </c>
      <c r="M580" s="32"/>
    </row>
    <row r="581" spans="1:13" ht="57" customHeight="1">
      <c r="A581" s="57">
        <v>578</v>
      </c>
      <c r="B581" s="58" t="s">
        <v>756</v>
      </c>
      <c r="C581" s="80"/>
      <c r="D581" s="60" t="s">
        <v>333</v>
      </c>
      <c r="E581" s="27">
        <v>64</v>
      </c>
      <c r="F581" s="78" t="s">
        <v>443</v>
      </c>
      <c r="G581" s="61" t="s">
        <v>342</v>
      </c>
      <c r="H581" s="61" t="s">
        <v>347</v>
      </c>
      <c r="I581" s="62" t="s">
        <v>553</v>
      </c>
      <c r="K581" s="25"/>
      <c r="L581" s="63">
        <f t="shared" ref="L581:L593" si="9">K581*E581</f>
        <v>0</v>
      </c>
      <c r="M581" s="32"/>
    </row>
    <row r="582" spans="1:13" ht="57" customHeight="1">
      <c r="A582" s="57">
        <v>579</v>
      </c>
      <c r="B582" s="64"/>
      <c r="C582" s="80"/>
      <c r="D582" s="60" t="s">
        <v>697</v>
      </c>
      <c r="E582" s="27">
        <v>49</v>
      </c>
      <c r="F582" s="61" t="s">
        <v>710</v>
      </c>
      <c r="G582" s="61" t="s">
        <v>341</v>
      </c>
      <c r="H582" s="61" t="s">
        <v>552</v>
      </c>
      <c r="I582" s="62" t="s">
        <v>553</v>
      </c>
      <c r="K582" s="25"/>
      <c r="L582" s="63">
        <f t="shared" si="9"/>
        <v>0</v>
      </c>
      <c r="M582" s="29" t="s">
        <v>711</v>
      </c>
    </row>
    <row r="583" spans="1:13" ht="57" customHeight="1">
      <c r="A583" s="57">
        <v>580</v>
      </c>
      <c r="B583" s="64"/>
      <c r="C583" s="80"/>
      <c r="D583" s="60" t="s">
        <v>698</v>
      </c>
      <c r="E583" s="27">
        <v>59</v>
      </c>
      <c r="F583" s="61" t="s">
        <v>710</v>
      </c>
      <c r="G583" s="61" t="s">
        <v>341</v>
      </c>
      <c r="H583" s="61" t="s">
        <v>552</v>
      </c>
      <c r="I583" s="62" t="s">
        <v>553</v>
      </c>
      <c r="K583" s="25"/>
      <c r="L583" s="63">
        <f t="shared" si="9"/>
        <v>0</v>
      </c>
      <c r="M583" s="32"/>
    </row>
    <row r="584" spans="1:13" ht="57" customHeight="1">
      <c r="A584" s="57">
        <v>581</v>
      </c>
      <c r="B584" s="64"/>
      <c r="C584" s="80"/>
      <c r="D584" s="60" t="s">
        <v>699</v>
      </c>
      <c r="E584" s="27">
        <v>69</v>
      </c>
      <c r="F584" s="61" t="s">
        <v>710</v>
      </c>
      <c r="G584" s="61" t="s">
        <v>341</v>
      </c>
      <c r="H584" s="61" t="s">
        <v>552</v>
      </c>
      <c r="I584" s="62" t="s">
        <v>553</v>
      </c>
      <c r="K584" s="25"/>
      <c r="L584" s="63">
        <f t="shared" si="9"/>
        <v>0</v>
      </c>
      <c r="M584" s="32"/>
    </row>
    <row r="585" spans="1:13" ht="57" customHeight="1">
      <c r="A585" s="57">
        <v>582</v>
      </c>
      <c r="B585" s="64"/>
      <c r="C585" s="80"/>
      <c r="D585" s="60" t="s">
        <v>700</v>
      </c>
      <c r="E585" s="27">
        <v>79</v>
      </c>
      <c r="F585" s="61" t="s">
        <v>710</v>
      </c>
      <c r="G585" s="61" t="s">
        <v>341</v>
      </c>
      <c r="H585" s="61" t="s">
        <v>552</v>
      </c>
      <c r="I585" s="62" t="s">
        <v>553</v>
      </c>
      <c r="K585" s="25"/>
      <c r="L585" s="63">
        <f t="shared" si="9"/>
        <v>0</v>
      </c>
      <c r="M585" s="32"/>
    </row>
    <row r="586" spans="1:13" ht="57" customHeight="1">
      <c r="A586" s="57">
        <v>583</v>
      </c>
      <c r="B586" s="64"/>
      <c r="C586" s="80"/>
      <c r="D586" s="60" t="s">
        <v>701</v>
      </c>
      <c r="E586" s="27">
        <v>89</v>
      </c>
      <c r="F586" s="61" t="s">
        <v>710</v>
      </c>
      <c r="G586" s="61" t="s">
        <v>341</v>
      </c>
      <c r="H586" s="61" t="s">
        <v>552</v>
      </c>
      <c r="I586" s="62" t="s">
        <v>553</v>
      </c>
      <c r="K586" s="25"/>
      <c r="L586" s="63">
        <f t="shared" si="9"/>
        <v>0</v>
      </c>
      <c r="M586" s="32"/>
    </row>
    <row r="587" spans="1:13" ht="57" customHeight="1">
      <c r="A587" s="57">
        <v>584</v>
      </c>
      <c r="B587" s="64"/>
      <c r="C587" s="80"/>
      <c r="D587" s="60" t="s">
        <v>702</v>
      </c>
      <c r="E587" s="27">
        <v>99</v>
      </c>
      <c r="F587" s="61" t="s">
        <v>710</v>
      </c>
      <c r="G587" s="61" t="s">
        <v>341</v>
      </c>
      <c r="H587" s="61" t="s">
        <v>552</v>
      </c>
      <c r="I587" s="62" t="s">
        <v>553</v>
      </c>
      <c r="K587" s="25"/>
      <c r="L587" s="63">
        <f t="shared" si="9"/>
        <v>0</v>
      </c>
      <c r="M587" s="32"/>
    </row>
    <row r="588" spans="1:13" ht="57" customHeight="1">
      <c r="A588" s="57">
        <v>585</v>
      </c>
      <c r="B588" s="64"/>
      <c r="C588" s="80"/>
      <c r="D588" s="60" t="s">
        <v>703</v>
      </c>
      <c r="E588" s="27">
        <v>85</v>
      </c>
      <c r="F588" s="61" t="s">
        <v>710</v>
      </c>
      <c r="G588" s="61" t="s">
        <v>341</v>
      </c>
      <c r="H588" s="61" t="s">
        <v>346</v>
      </c>
      <c r="I588" s="62" t="s">
        <v>553</v>
      </c>
      <c r="K588" s="25"/>
      <c r="L588" s="63">
        <f t="shared" si="9"/>
        <v>0</v>
      </c>
      <c r="M588" s="32"/>
    </row>
    <row r="589" spans="1:13" ht="57" customHeight="1">
      <c r="A589" s="57">
        <v>586</v>
      </c>
      <c r="B589" s="64"/>
      <c r="C589" s="80"/>
      <c r="D589" s="60" t="s">
        <v>704</v>
      </c>
      <c r="E589" s="27">
        <v>89</v>
      </c>
      <c r="F589" s="61" t="s">
        <v>710</v>
      </c>
      <c r="G589" s="61" t="s">
        <v>341</v>
      </c>
      <c r="H589" s="61" t="s">
        <v>346</v>
      </c>
      <c r="I589" s="62" t="s">
        <v>553</v>
      </c>
      <c r="K589" s="25"/>
      <c r="L589" s="63">
        <f t="shared" si="9"/>
        <v>0</v>
      </c>
      <c r="M589" s="32"/>
    </row>
    <row r="590" spans="1:13" ht="57" customHeight="1">
      <c r="A590" s="57">
        <v>587</v>
      </c>
      <c r="B590" s="64"/>
      <c r="C590" s="80"/>
      <c r="D590" s="60" t="s">
        <v>705</v>
      </c>
      <c r="E590" s="27">
        <v>95</v>
      </c>
      <c r="F590" s="61" t="s">
        <v>710</v>
      </c>
      <c r="G590" s="61" t="s">
        <v>341</v>
      </c>
      <c r="H590" s="61" t="s">
        <v>346</v>
      </c>
      <c r="I590" s="62" t="s">
        <v>553</v>
      </c>
      <c r="K590" s="25"/>
      <c r="L590" s="63">
        <f t="shared" si="9"/>
        <v>0</v>
      </c>
      <c r="M590" s="32"/>
    </row>
    <row r="591" spans="1:13" ht="57" customHeight="1">
      <c r="A591" s="57">
        <v>588</v>
      </c>
      <c r="B591" s="64"/>
      <c r="C591" s="80"/>
      <c r="D591" s="60" t="s">
        <v>706</v>
      </c>
      <c r="E591" s="27">
        <v>105</v>
      </c>
      <c r="F591" s="61" t="s">
        <v>710</v>
      </c>
      <c r="G591" s="61" t="s">
        <v>341</v>
      </c>
      <c r="H591" s="61" t="s">
        <v>346</v>
      </c>
      <c r="I591" s="62" t="s">
        <v>553</v>
      </c>
      <c r="K591" s="25"/>
      <c r="L591" s="63">
        <f t="shared" si="9"/>
        <v>0</v>
      </c>
      <c r="M591" s="32"/>
    </row>
    <row r="592" spans="1:13" ht="57" customHeight="1">
      <c r="A592" s="57">
        <v>589</v>
      </c>
      <c r="B592" s="64"/>
      <c r="C592" s="80"/>
      <c r="D592" s="60" t="s">
        <v>707</v>
      </c>
      <c r="E592" s="27">
        <v>115</v>
      </c>
      <c r="F592" s="61" t="s">
        <v>710</v>
      </c>
      <c r="G592" s="61" t="s">
        <v>341</v>
      </c>
      <c r="H592" s="61" t="s">
        <v>346</v>
      </c>
      <c r="I592" s="62" t="s">
        <v>553</v>
      </c>
      <c r="K592" s="25"/>
      <c r="L592" s="63">
        <f t="shared" si="9"/>
        <v>0</v>
      </c>
      <c r="M592" s="32"/>
    </row>
    <row r="593" spans="1:13" ht="57" customHeight="1">
      <c r="A593" s="57">
        <v>590</v>
      </c>
      <c r="B593" s="64"/>
      <c r="C593" s="80"/>
      <c r="D593" s="60" t="s">
        <v>708</v>
      </c>
      <c r="E593" s="27">
        <v>135</v>
      </c>
      <c r="F593" s="61" t="s">
        <v>710</v>
      </c>
      <c r="G593" s="61" t="s">
        <v>341</v>
      </c>
      <c r="H593" s="61" t="s">
        <v>346</v>
      </c>
      <c r="I593" s="62" t="s">
        <v>553</v>
      </c>
      <c r="K593" s="25"/>
      <c r="L593" s="63">
        <f t="shared" si="9"/>
        <v>0</v>
      </c>
      <c r="M593" s="32"/>
    </row>
    <row r="594" spans="1:13" ht="57" customHeight="1" thickBot="1">
      <c r="A594" s="57">
        <v>591</v>
      </c>
      <c r="B594" s="81"/>
      <c r="C594" s="82"/>
      <c r="D594" s="83" t="s">
        <v>709</v>
      </c>
      <c r="E594" s="36">
        <v>145</v>
      </c>
      <c r="F594" s="76" t="s">
        <v>710</v>
      </c>
      <c r="G594" s="76" t="s">
        <v>341</v>
      </c>
      <c r="H594" s="76" t="s">
        <v>346</v>
      </c>
      <c r="I594" s="77" t="s">
        <v>553</v>
      </c>
      <c r="K594" s="25"/>
      <c r="L594" s="63">
        <f>K594*E594</f>
        <v>0</v>
      </c>
      <c r="M594" s="39"/>
    </row>
    <row r="595" spans="1:13" ht="57" customHeight="1" thickBot="1">
      <c r="A595" s="84"/>
      <c r="B595" s="85"/>
      <c r="C595" s="86"/>
      <c r="D595" s="87"/>
      <c r="E595" s="37"/>
      <c r="F595" s="38"/>
      <c r="G595" s="88"/>
      <c r="H595" s="88"/>
      <c r="I595" s="89"/>
      <c r="J595" s="90"/>
      <c r="K595" s="91">
        <f>SUBTOTAL(9,K4:K594)</f>
        <v>0</v>
      </c>
      <c r="L595" s="92">
        <f>SUBTOTAL(9,L4:L594)</f>
        <v>0</v>
      </c>
      <c r="M595" s="33"/>
    </row>
  </sheetData>
  <sheetProtection algorithmName="SHA-512" hashValue="ixknSbuvP8dYebM4O96IvwyiM2SWpQgK0K5/jJfG3lK77IRWZpAIc4SPZz/UPcT6AjYI1vusVfE0r7dECQoX0Q==" saltValue="Er4EbMkmcibYuuvUjhVL6w==" spinCount="100000" sheet="1" autoFilter="0"/>
  <autoFilter ref="A3:M594" xr:uid="{59DED13A-9C99-4268-84AA-09C4494C461A}">
    <sortState xmlns:xlrd2="http://schemas.microsoft.com/office/spreadsheetml/2017/richdata2" ref="A4:M594">
      <sortCondition ref="A3:A594"/>
    </sortState>
  </autoFilter>
  <mergeCells count="5">
    <mergeCell ref="C2:D2"/>
    <mergeCell ref="C1:D1"/>
    <mergeCell ref="G1:H1"/>
    <mergeCell ref="G2:H2"/>
    <mergeCell ref="K1:L1"/>
  </mergeCells>
  <conditionalFormatting sqref="D596:D1048576">
    <cfRule type="duplicateValues" dxfId="49" priority="1055"/>
  </conditionalFormatting>
  <conditionalFormatting sqref="D3">
    <cfRule type="duplicateValues" dxfId="48" priority="52"/>
  </conditionalFormatting>
  <conditionalFormatting sqref="D3">
    <cfRule type="duplicateValues" dxfId="47" priority="50"/>
  </conditionalFormatting>
  <conditionalFormatting sqref="D3">
    <cfRule type="duplicateValues" dxfId="46" priority="51"/>
  </conditionalFormatting>
  <conditionalFormatting sqref="D9:D12">
    <cfRule type="duplicateValues" dxfId="45" priority="38"/>
  </conditionalFormatting>
  <conditionalFormatting sqref="D13">
    <cfRule type="duplicateValues" dxfId="44" priority="17"/>
    <cfRule type="duplicateValues" dxfId="43" priority="18"/>
    <cfRule type="duplicateValues" dxfId="42" priority="19"/>
    <cfRule type="duplicateValues" dxfId="41" priority="20"/>
  </conditionalFormatting>
  <conditionalFormatting sqref="D14">
    <cfRule type="duplicateValues" dxfId="40" priority="13"/>
    <cfRule type="duplicateValues" dxfId="39" priority="14"/>
    <cfRule type="duplicateValues" dxfId="38" priority="15"/>
    <cfRule type="duplicateValues" dxfId="37" priority="16"/>
  </conditionalFormatting>
  <conditionalFormatting sqref="D21">
    <cfRule type="duplicateValues" dxfId="36" priority="7"/>
  </conditionalFormatting>
  <conditionalFormatting sqref="D219:D276 D23:D38 D43:D127">
    <cfRule type="duplicateValues" dxfId="35" priority="41"/>
  </conditionalFormatting>
  <conditionalFormatting sqref="D39:D40 D42">
    <cfRule type="duplicateValues" dxfId="34" priority="12"/>
  </conditionalFormatting>
  <conditionalFormatting sqref="D39:D40">
    <cfRule type="duplicateValues" dxfId="33" priority="9"/>
    <cfRule type="duplicateValues" dxfId="32" priority="10"/>
    <cfRule type="duplicateValues" dxfId="31" priority="11"/>
  </conditionalFormatting>
  <conditionalFormatting sqref="D41">
    <cfRule type="duplicateValues" dxfId="30" priority="8"/>
  </conditionalFormatting>
  <conditionalFormatting sqref="D141:D160 D162:D175">
    <cfRule type="duplicateValues" dxfId="29" priority="35"/>
  </conditionalFormatting>
  <conditionalFormatting sqref="D161">
    <cfRule type="duplicateValues" dxfId="28" priority="28"/>
    <cfRule type="duplicateValues" dxfId="27" priority="29"/>
  </conditionalFormatting>
  <conditionalFormatting sqref="D182">
    <cfRule type="duplicateValues" dxfId="26" priority="6"/>
  </conditionalFormatting>
  <conditionalFormatting sqref="D203:D204">
    <cfRule type="duplicateValues" dxfId="25" priority="26"/>
    <cfRule type="duplicateValues" dxfId="24" priority="27"/>
  </conditionalFormatting>
  <conditionalFormatting sqref="D205:D214 D185:D202">
    <cfRule type="duplicateValues" dxfId="23" priority="39"/>
  </conditionalFormatting>
  <conditionalFormatting sqref="D485:D487 D277:D290 D176:D181 D183:D184">
    <cfRule type="duplicateValues" dxfId="22" priority="36"/>
  </conditionalFormatting>
  <conditionalFormatting sqref="D294">
    <cfRule type="duplicateValues" dxfId="21" priority="32"/>
    <cfRule type="duplicateValues" dxfId="20" priority="33"/>
  </conditionalFormatting>
  <conditionalFormatting sqref="D303">
    <cfRule type="duplicateValues" dxfId="19" priority="30"/>
    <cfRule type="duplicateValues" dxfId="18" priority="31"/>
  </conditionalFormatting>
  <conditionalFormatting sqref="D323">
    <cfRule type="duplicateValues" dxfId="17" priority="37"/>
  </conditionalFormatting>
  <conditionalFormatting sqref="D558:D559">
    <cfRule type="duplicateValues" dxfId="16" priority="24"/>
    <cfRule type="duplicateValues" dxfId="15" priority="25"/>
  </conditionalFormatting>
  <conditionalFormatting sqref="D569">
    <cfRule type="duplicateValues" dxfId="14" priority="44"/>
    <cfRule type="duplicateValues" dxfId="13" priority="45"/>
  </conditionalFormatting>
  <conditionalFormatting sqref="D570:D574 D560:D568 D215:D218 D556:D557">
    <cfRule type="duplicateValues" dxfId="12" priority="46"/>
  </conditionalFormatting>
  <conditionalFormatting sqref="D575 D4:D12 D578:D594 D488:D498 D322:D482 D545:D555">
    <cfRule type="duplicateValues" dxfId="11" priority="47"/>
  </conditionalFormatting>
  <conditionalFormatting sqref="D575 D578">
    <cfRule type="duplicateValues" dxfId="10" priority="48"/>
  </conditionalFormatting>
  <conditionalFormatting sqref="D576:D577">
    <cfRule type="duplicateValues" dxfId="9" priority="21"/>
    <cfRule type="duplicateValues" dxfId="8" priority="22"/>
    <cfRule type="duplicateValues" dxfId="7" priority="23"/>
  </conditionalFormatting>
  <conditionalFormatting sqref="D580:D594 D549:D555">
    <cfRule type="duplicateValues" dxfId="6" priority="42"/>
  </conditionalFormatting>
  <conditionalFormatting sqref="D483:D484 D295:D302 D15:D20 D291:D293 D128:D140 D304:D321 D22">
    <cfRule type="duplicateValues" dxfId="5" priority="34"/>
  </conditionalFormatting>
  <conditionalFormatting sqref="D570:D575 D15:D20 D295:D302 D128:D160 D22 D560:D568 D4:D12 D162:D202 D205:D218 D277:D293 D578:D594 D304:D498 D545:D557">
    <cfRule type="duplicateValues" dxfId="4" priority="40"/>
  </conditionalFormatting>
  <conditionalFormatting sqref="D595">
    <cfRule type="duplicateValues" dxfId="3" priority="5"/>
  </conditionalFormatting>
  <conditionalFormatting sqref="D545:D594 D15:D20 D22 D128:D218 D4:D12 D277:D498">
    <cfRule type="duplicateValues" dxfId="2" priority="1114"/>
  </conditionalFormatting>
  <conditionalFormatting sqref="D545:D548 D488:D498 D4:D7 D324:D482">
    <cfRule type="duplicateValues" dxfId="1" priority="1121"/>
  </conditionalFormatting>
  <conditionalFormatting sqref="D499:D544">
    <cfRule type="duplicateValues" dxfId="0" priority="1152"/>
  </conditionalFormatting>
  <printOptions horizontalCentered="1"/>
  <pageMargins left="0.11811023622047245" right="3.937007874015748E-2" top="0.47244094488188981" bottom="0.11811023622047245" header="0.31496062992125984" footer="0"/>
  <pageSetup paperSize="9" scale="75" orientation="landscape" r:id="rId1"/>
  <headerFooter alignWithMargins="0">
    <oddHeader>&amp;LJuwelier Seinerzeit GmbH
&amp;RDate: &amp;D, P: &amp;P/&amp;N</oddHeader>
    <oddFooter>Seite &amp;P von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779C1-F6D7-4ABF-BEA2-37D8A721DCF5}">
  <sheetPr codeName="Tabelle2"/>
  <dimension ref="A1:F611"/>
  <sheetViews>
    <sheetView workbookViewId="0">
      <selection activeCell="K16" sqref="K16"/>
    </sheetView>
  </sheetViews>
  <sheetFormatPr baseColWidth="10" defaultColWidth="11.5703125" defaultRowHeight="15.75"/>
  <cols>
    <col min="1" max="1" width="22.140625" style="1" customWidth="1"/>
    <col min="2" max="2" width="27.7109375" style="1" customWidth="1"/>
    <col min="3" max="3" width="9.85546875" style="2" customWidth="1"/>
    <col min="4" max="4" width="8.42578125" style="1" customWidth="1"/>
    <col min="5" max="6" width="11.7109375" style="1" customWidth="1"/>
    <col min="7" max="7" width="2.85546875" style="1" customWidth="1"/>
    <col min="8" max="16384" width="11.5703125" style="1"/>
  </cols>
  <sheetData>
    <row r="1" spans="1:4" ht="96.6" customHeight="1"/>
    <row r="2" spans="1:4" ht="9.6" customHeight="1"/>
    <row r="3" spans="1:4">
      <c r="A3" s="3" t="s">
        <v>79</v>
      </c>
    </row>
    <row r="4" spans="1:4">
      <c r="A4" s="4">
        <f>Formular!C2</f>
        <v>0</v>
      </c>
      <c r="B4" s="5"/>
    </row>
    <row r="5" spans="1:4">
      <c r="A5" s="4">
        <f>Formular!G1</f>
        <v>0</v>
      </c>
      <c r="B5" s="5"/>
    </row>
    <row r="6" spans="1:4" ht="6.6" customHeight="1">
      <c r="A6" s="4"/>
      <c r="B6" s="5"/>
    </row>
    <row r="7" spans="1:4">
      <c r="A7" s="4">
        <f>Formular!G2</f>
        <v>0</v>
      </c>
      <c r="B7" s="5"/>
    </row>
    <row r="9" spans="1:4">
      <c r="A9" s="4" t="s">
        <v>64</v>
      </c>
      <c r="B9" s="6">
        <f>Formular!C1</f>
        <v>0</v>
      </c>
    </row>
    <row r="12" spans="1:4" ht="21.6" customHeight="1">
      <c r="A12" s="7" t="s">
        <v>65</v>
      </c>
      <c r="B12" s="8">
        <f>Formular!K1</f>
        <v>0</v>
      </c>
      <c r="C12" s="9"/>
      <c r="D12" s="10"/>
    </row>
    <row r="13" spans="1:4" ht="19.5">
      <c r="A13" s="11"/>
    </row>
    <row r="14" spans="1:4">
      <c r="A14" s="4" t="s">
        <v>69</v>
      </c>
      <c r="B14" s="34">
        <f>SUM(D21:D567)</f>
        <v>0</v>
      </c>
    </row>
    <row r="15" spans="1:4" ht="16.5">
      <c r="A15" s="4" t="s">
        <v>70</v>
      </c>
      <c r="B15" s="12">
        <f>SUM(F21:F611)</f>
        <v>0</v>
      </c>
      <c r="C15" s="9"/>
    </row>
    <row r="16" spans="1:4">
      <c r="A16" s="4" t="s">
        <v>71</v>
      </c>
      <c r="B16" s="13">
        <f>B15*1.19</f>
        <v>0</v>
      </c>
      <c r="D16" s="14"/>
    </row>
    <row r="17" spans="1:6" ht="9.6" customHeight="1">
      <c r="A17" s="4"/>
      <c r="B17" s="15"/>
      <c r="D17" s="14"/>
    </row>
    <row r="18" spans="1:6" s="4" customFormat="1" ht="34.9" customHeight="1">
      <c r="A18" s="16" t="s">
        <v>72</v>
      </c>
      <c r="B18" s="108">
        <f>Formular!M595</f>
        <v>0</v>
      </c>
      <c r="C18" s="108"/>
      <c r="D18" s="108"/>
      <c r="E18" s="108"/>
      <c r="F18" s="108"/>
    </row>
    <row r="19" spans="1:6" s="4" customFormat="1" ht="16.149999999999999" customHeight="1">
      <c r="C19" s="17"/>
    </row>
    <row r="20" spans="1:6" s="4" customFormat="1" ht="22.9" customHeight="1">
      <c r="A20" s="18" t="s">
        <v>73</v>
      </c>
      <c r="B20" s="18" t="s">
        <v>74</v>
      </c>
      <c r="C20" s="18" t="s">
        <v>77</v>
      </c>
      <c r="D20" s="18" t="s">
        <v>59</v>
      </c>
      <c r="E20" s="18" t="s">
        <v>76</v>
      </c>
      <c r="F20" s="18" t="s">
        <v>75</v>
      </c>
    </row>
    <row r="21" spans="1:6" s="4" customFormat="1" ht="12" customHeight="1">
      <c r="A21" s="19" t="str">
        <f>Formular!D4</f>
        <v>SZA-3990-156</v>
      </c>
      <c r="B21" s="20" t="str">
        <f>CONCATENATE(Formular!F4," ",Formular!H4," ",Formular!G4)</f>
        <v>Bernie Bienen Anhänger</v>
      </c>
      <c r="C21" s="30">
        <f>Formular!E4</f>
        <v>99</v>
      </c>
      <c r="D21" s="21">
        <f>Formular!K4</f>
        <v>0</v>
      </c>
      <c r="E21" s="22">
        <f>C21/2.5</f>
        <v>39.6</v>
      </c>
      <c r="F21" s="23">
        <f>D21*E21</f>
        <v>0</v>
      </c>
    </row>
    <row r="22" spans="1:6" s="4" customFormat="1" ht="12" customHeight="1">
      <c r="A22" s="19" t="str">
        <f>Formular!D5</f>
        <v>SZA-2990-156</v>
      </c>
      <c r="B22" s="20" t="str">
        <f>CONCATENATE(Formular!F5," ",Formular!H5," ",Formular!G5)</f>
        <v>Bernie Bienen Ohrringe</v>
      </c>
      <c r="C22" s="30">
        <f>Formular!E5</f>
        <v>129</v>
      </c>
      <c r="D22" s="21">
        <f>Formular!K5</f>
        <v>0</v>
      </c>
      <c r="E22" s="22">
        <f t="shared" ref="E22:E85" si="0">C22/2.5</f>
        <v>51.6</v>
      </c>
      <c r="F22" s="23">
        <f t="shared" ref="F22:F85" si="1">D22*E22</f>
        <v>0</v>
      </c>
    </row>
    <row r="23" spans="1:6" s="4" customFormat="1" ht="12" customHeight="1">
      <c r="A23" s="19" t="str">
        <f>Formular!D6</f>
        <v>SZA-1990-156-S</v>
      </c>
      <c r="B23" s="20" t="str">
        <f>CONCATENATE(Formular!F6," ",Formular!H6," ",Formular!G6)</f>
        <v>Bernie Bienen Ring</v>
      </c>
      <c r="C23" s="30">
        <f>Formular!E6</f>
        <v>119</v>
      </c>
      <c r="D23" s="21">
        <f>Formular!K6</f>
        <v>0</v>
      </c>
      <c r="E23" s="22">
        <f t="shared" si="0"/>
        <v>47.6</v>
      </c>
      <c r="F23" s="23">
        <f t="shared" si="1"/>
        <v>0</v>
      </c>
    </row>
    <row r="24" spans="1:6" s="4" customFormat="1" ht="12" customHeight="1">
      <c r="A24" s="19" t="str">
        <f>Formular!D7</f>
        <v>SZA-1990-156-M</v>
      </c>
      <c r="B24" s="20" t="str">
        <f>CONCATENATE(Formular!F7," ",Formular!H7," ",Formular!G7)</f>
        <v>Bernie Bienen Ring</v>
      </c>
      <c r="C24" s="30">
        <f>Formular!E7</f>
        <v>119</v>
      </c>
      <c r="D24" s="21">
        <f>Formular!K7</f>
        <v>0</v>
      </c>
      <c r="E24" s="22">
        <f t="shared" si="0"/>
        <v>47.6</v>
      </c>
      <c r="F24" s="23">
        <f t="shared" si="1"/>
        <v>0</v>
      </c>
    </row>
    <row r="25" spans="1:6" s="4" customFormat="1" ht="12" customHeight="1">
      <c r="A25" s="19" t="str">
        <f>Formular!D8</f>
        <v>SZA-1990-156-L</v>
      </c>
      <c r="B25" s="20" t="str">
        <f>CONCATENATE(Formular!F8," ",Formular!H8," ",Formular!G8)</f>
        <v>Bernie Bienen Ring</v>
      </c>
      <c r="C25" s="30">
        <f>Formular!E8</f>
        <v>119</v>
      </c>
      <c r="D25" s="21">
        <f>Formular!K8</f>
        <v>0</v>
      </c>
      <c r="E25" s="22">
        <f t="shared" si="0"/>
        <v>47.6</v>
      </c>
      <c r="F25" s="23">
        <f t="shared" si="1"/>
        <v>0</v>
      </c>
    </row>
    <row r="26" spans="1:6" s="4" customFormat="1" ht="12" customHeight="1">
      <c r="A26" s="19" t="str">
        <f>Formular!D9</f>
        <v>SZA-3990-158</v>
      </c>
      <c r="B26" s="20" t="str">
        <f>CONCATENATE(Formular!F9," ",Formular!H9," ",Formular!G9)</f>
        <v>Hunny Bienen Anhänger</v>
      </c>
      <c r="C26" s="30">
        <f>Formular!E9</f>
        <v>115</v>
      </c>
      <c r="D26" s="21">
        <f>Formular!K9</f>
        <v>0</v>
      </c>
      <c r="E26" s="22">
        <f t="shared" si="0"/>
        <v>46</v>
      </c>
      <c r="F26" s="23">
        <f t="shared" si="1"/>
        <v>0</v>
      </c>
    </row>
    <row r="27" spans="1:6" s="4" customFormat="1" ht="12" customHeight="1">
      <c r="A27" s="19" t="str">
        <f>Formular!D10</f>
        <v>SZA-2990-158</v>
      </c>
      <c r="B27" s="20" t="str">
        <f>CONCATENATE(Formular!F10," ",Formular!H10," ",Formular!G10)</f>
        <v>Hunny Bienen Ohrringe</v>
      </c>
      <c r="C27" s="30">
        <f>Formular!E10</f>
        <v>139</v>
      </c>
      <c r="D27" s="21">
        <f>Formular!K10</f>
        <v>0</v>
      </c>
      <c r="E27" s="22">
        <f t="shared" si="0"/>
        <v>55.6</v>
      </c>
      <c r="F27" s="23">
        <f t="shared" si="1"/>
        <v>0</v>
      </c>
    </row>
    <row r="28" spans="1:6" s="4" customFormat="1" ht="12" customHeight="1">
      <c r="A28" s="19" t="str">
        <f>Formular!D11</f>
        <v>SZA-1990-158-S</v>
      </c>
      <c r="B28" s="20" t="str">
        <f>CONCATENATE(Formular!F11," ",Formular!H11," ",Formular!G11)</f>
        <v>Hunny Bienen Ring</v>
      </c>
      <c r="C28" s="30">
        <f>Formular!E11</f>
        <v>125</v>
      </c>
      <c r="D28" s="21">
        <f>Formular!K11</f>
        <v>0</v>
      </c>
      <c r="E28" s="22">
        <f t="shared" si="0"/>
        <v>50</v>
      </c>
      <c r="F28" s="23">
        <f t="shared" si="1"/>
        <v>0</v>
      </c>
    </row>
    <row r="29" spans="1:6" s="4" customFormat="1" ht="12" customHeight="1">
      <c r="A29" s="19" t="str">
        <f>Formular!D12</f>
        <v>SZA-1990-158-M</v>
      </c>
      <c r="B29" s="20" t="str">
        <f>CONCATENATE(Formular!F12," ",Formular!H12," ",Formular!G12)</f>
        <v>Hunny Bienen Ring</v>
      </c>
      <c r="C29" s="30">
        <f>Formular!E12</f>
        <v>125</v>
      </c>
      <c r="D29" s="21">
        <f>Formular!K12</f>
        <v>0</v>
      </c>
      <c r="E29" s="22">
        <f t="shared" si="0"/>
        <v>50</v>
      </c>
      <c r="F29" s="23">
        <f t="shared" si="1"/>
        <v>0</v>
      </c>
    </row>
    <row r="30" spans="1:6" s="4" customFormat="1" ht="12" customHeight="1">
      <c r="A30" s="19" t="str">
        <f>Formular!D13</f>
        <v>SZA-1990-158-L</v>
      </c>
      <c r="B30" s="20" t="str">
        <f>CONCATENATE(Formular!F13," ",Formular!H13," ",Formular!G13)</f>
        <v>Hunny Bienen Ring</v>
      </c>
      <c r="C30" s="30">
        <f>Formular!E13</f>
        <v>125</v>
      </c>
      <c r="D30" s="21">
        <f>Formular!K13</f>
        <v>0</v>
      </c>
      <c r="E30" s="22">
        <f t="shared" si="0"/>
        <v>50</v>
      </c>
      <c r="F30" s="23">
        <f t="shared" si="1"/>
        <v>0</v>
      </c>
    </row>
    <row r="31" spans="1:6" s="4" customFormat="1" ht="12" customHeight="1">
      <c r="A31" s="19" t="str">
        <f>Formular!D14</f>
        <v>SZA-3990-152</v>
      </c>
      <c r="B31" s="20" t="str">
        <f>CONCATENATE(Formular!F14," ",Formular!H14," ",Formular!G14)</f>
        <v>Sunny Bienen Anhänger</v>
      </c>
      <c r="C31" s="30">
        <f>Formular!E14</f>
        <v>69</v>
      </c>
      <c r="D31" s="21">
        <f>Formular!K14</f>
        <v>0</v>
      </c>
      <c r="E31" s="22">
        <f t="shared" si="0"/>
        <v>27.6</v>
      </c>
      <c r="F31" s="23">
        <f t="shared" si="1"/>
        <v>0</v>
      </c>
    </row>
    <row r="32" spans="1:6" s="4" customFormat="1" ht="12" customHeight="1">
      <c r="A32" s="19" t="str">
        <f>Formular!D15</f>
        <v>SZA-2990-152</v>
      </c>
      <c r="B32" s="20" t="str">
        <f>CONCATENATE(Formular!F15," ",Formular!H15," ",Formular!G15)</f>
        <v>Sunny Bienen Ohrringe</v>
      </c>
      <c r="C32" s="30">
        <f>Formular!E15</f>
        <v>99</v>
      </c>
      <c r="D32" s="21">
        <f>Formular!K15</f>
        <v>0</v>
      </c>
      <c r="E32" s="22">
        <f t="shared" si="0"/>
        <v>39.6</v>
      </c>
      <c r="F32" s="23">
        <f t="shared" si="1"/>
        <v>0</v>
      </c>
    </row>
    <row r="33" spans="1:6" s="4" customFormat="1" ht="12" customHeight="1">
      <c r="A33" s="19" t="str">
        <f>Formular!D16</f>
        <v>SZA-3990-154</v>
      </c>
      <c r="B33" s="20" t="str">
        <f>CONCATENATE(Formular!F16," ",Formular!H16," ",Formular!G16)</f>
        <v>Vesna Bienen Anhänger</v>
      </c>
      <c r="C33" s="30">
        <f>Formular!E16</f>
        <v>299</v>
      </c>
      <c r="D33" s="21">
        <f>Formular!K16</f>
        <v>0</v>
      </c>
      <c r="E33" s="22">
        <f t="shared" si="0"/>
        <v>119.6</v>
      </c>
      <c r="F33" s="23">
        <f t="shared" si="1"/>
        <v>0</v>
      </c>
    </row>
    <row r="34" spans="1:6" s="4" customFormat="1" ht="12" customHeight="1">
      <c r="A34" s="19" t="str">
        <f>Formular!D17</f>
        <v>SZA-3960-420</v>
      </c>
      <c r="B34" s="20" t="str">
        <f>CONCATENATE(Formular!F17," ",Formular!H17," ",Formular!G17)</f>
        <v>Bella Bienen Anhänger</v>
      </c>
      <c r="C34" s="30">
        <f>Formular!E17</f>
        <v>219</v>
      </c>
      <c r="D34" s="21">
        <f>Formular!K17</f>
        <v>0</v>
      </c>
      <c r="E34" s="22">
        <f t="shared" si="0"/>
        <v>87.6</v>
      </c>
      <c r="F34" s="23">
        <f t="shared" si="1"/>
        <v>0</v>
      </c>
    </row>
    <row r="35" spans="1:6" s="4" customFormat="1" ht="12" customHeight="1">
      <c r="A35" s="19" t="str">
        <f>Formular!D18</f>
        <v>SZA-1960-420-S</v>
      </c>
      <c r="B35" s="20" t="str">
        <f>CONCATENATE(Formular!F18," ",Formular!H18," ",Formular!G18)</f>
        <v>Bella Bienen Ring</v>
      </c>
      <c r="C35" s="30">
        <f>Formular!E18</f>
        <v>229</v>
      </c>
      <c r="D35" s="21">
        <f>Formular!K18</f>
        <v>0</v>
      </c>
      <c r="E35" s="22">
        <f t="shared" si="0"/>
        <v>91.6</v>
      </c>
      <c r="F35" s="23">
        <f t="shared" si="1"/>
        <v>0</v>
      </c>
    </row>
    <row r="36" spans="1:6" s="4" customFormat="1" ht="12" customHeight="1">
      <c r="A36" s="19" t="str">
        <f>Formular!D19</f>
        <v>SZA-1960-420-M</v>
      </c>
      <c r="B36" s="20" t="str">
        <f>CONCATENATE(Formular!F19," ",Formular!H19," ",Formular!G19)</f>
        <v>Bella Bienen Ring</v>
      </c>
      <c r="C36" s="30">
        <f>Formular!E19</f>
        <v>229</v>
      </c>
      <c r="D36" s="21">
        <f>Formular!K19</f>
        <v>0</v>
      </c>
      <c r="E36" s="22">
        <f t="shared" si="0"/>
        <v>91.6</v>
      </c>
      <c r="F36" s="23">
        <f t="shared" si="1"/>
        <v>0</v>
      </c>
    </row>
    <row r="37" spans="1:6" s="4" customFormat="1" ht="12" customHeight="1">
      <c r="A37" s="19" t="str">
        <f>Formular!D20</f>
        <v>SZA-1960-420-L</v>
      </c>
      <c r="B37" s="20" t="str">
        <f>CONCATENATE(Formular!F20," ",Formular!H20," ",Formular!G20)</f>
        <v>Bella Bienen Ring</v>
      </c>
      <c r="C37" s="30">
        <f>Formular!E20</f>
        <v>229</v>
      </c>
      <c r="D37" s="21">
        <f>Formular!K20</f>
        <v>0</v>
      </c>
      <c r="E37" s="22">
        <f t="shared" si="0"/>
        <v>91.6</v>
      </c>
      <c r="F37" s="23">
        <f t="shared" si="1"/>
        <v>0</v>
      </c>
    </row>
    <row r="38" spans="1:6" s="4" customFormat="1" ht="12" customHeight="1">
      <c r="A38" s="19" t="str">
        <f>Formular!D21</f>
        <v>SZA-3960-422</v>
      </c>
      <c r="B38" s="20" t="str">
        <f>CONCATENATE(Formular!F21," ",Formular!H21," ",Formular!G21)</f>
        <v>Bommel Bienen Anhänger</v>
      </c>
      <c r="C38" s="30">
        <f>Formular!E21</f>
        <v>199</v>
      </c>
      <c r="D38" s="21">
        <f>Formular!K21</f>
        <v>0</v>
      </c>
      <c r="E38" s="22">
        <f t="shared" si="0"/>
        <v>79.599999999999994</v>
      </c>
      <c r="F38" s="23">
        <f t="shared" si="1"/>
        <v>0</v>
      </c>
    </row>
    <row r="39" spans="1:6" s="4" customFormat="1" ht="12" customHeight="1">
      <c r="A39" s="19" t="str">
        <f>Formular!D22</f>
        <v>SZA-2960-422</v>
      </c>
      <c r="B39" s="20" t="str">
        <f>CONCATENATE(Formular!F22," ",Formular!H22," ",Formular!G22)</f>
        <v>Bommel Bienen Ohrringe</v>
      </c>
      <c r="C39" s="30">
        <f>Formular!E22</f>
        <v>129</v>
      </c>
      <c r="D39" s="21">
        <f>Formular!K22</f>
        <v>0</v>
      </c>
      <c r="E39" s="22">
        <f t="shared" si="0"/>
        <v>51.6</v>
      </c>
      <c r="F39" s="23">
        <f t="shared" si="1"/>
        <v>0</v>
      </c>
    </row>
    <row r="40" spans="1:6" s="4" customFormat="1" ht="12" customHeight="1">
      <c r="A40" s="19" t="str">
        <f>Formular!D23</f>
        <v>SZA-1960-422-52</v>
      </c>
      <c r="B40" s="20" t="str">
        <f>CONCATENATE(Formular!F23," ",Formular!H23," ",Formular!G23)</f>
        <v>Bommel Bienen Ring</v>
      </c>
      <c r="C40" s="30">
        <f>Formular!E23</f>
        <v>99</v>
      </c>
      <c r="D40" s="21">
        <f>Formular!K23</f>
        <v>0</v>
      </c>
      <c r="E40" s="22">
        <f t="shared" si="0"/>
        <v>39.6</v>
      </c>
      <c r="F40" s="23">
        <f t="shared" si="1"/>
        <v>0</v>
      </c>
    </row>
    <row r="41" spans="1:6" s="4" customFormat="1" ht="12" customHeight="1">
      <c r="A41" s="19" t="str">
        <f>Formular!D24</f>
        <v>SZA-1960-422-54</v>
      </c>
      <c r="B41" s="20" t="str">
        <f>CONCATENATE(Formular!F24," ",Formular!H24," ",Formular!G24)</f>
        <v>Bommel Bienen Ring</v>
      </c>
      <c r="C41" s="30">
        <f>Formular!E24</f>
        <v>99</v>
      </c>
      <c r="D41" s="21">
        <f>Formular!K24</f>
        <v>0</v>
      </c>
      <c r="E41" s="22">
        <f t="shared" si="0"/>
        <v>39.6</v>
      </c>
      <c r="F41" s="23">
        <f t="shared" si="1"/>
        <v>0</v>
      </c>
    </row>
    <row r="42" spans="1:6" s="4" customFormat="1" ht="12" customHeight="1">
      <c r="A42" s="19" t="str">
        <f>Formular!D25</f>
        <v>SZA-1960-422-56</v>
      </c>
      <c r="B42" s="20" t="str">
        <f>CONCATENATE(Formular!F25," ",Formular!H25," ",Formular!G25)</f>
        <v>Bommel Bienen Ring</v>
      </c>
      <c r="C42" s="30">
        <f>Formular!E25</f>
        <v>99</v>
      </c>
      <c r="D42" s="21">
        <f>Formular!K25</f>
        <v>0</v>
      </c>
      <c r="E42" s="22">
        <f t="shared" si="0"/>
        <v>39.6</v>
      </c>
      <c r="F42" s="23">
        <f t="shared" si="1"/>
        <v>0</v>
      </c>
    </row>
    <row r="43" spans="1:6" s="4" customFormat="1" ht="12" customHeight="1">
      <c r="A43" s="19" t="str">
        <f>Formular!D26</f>
        <v>SZA-1960-422-58</v>
      </c>
      <c r="B43" s="20" t="str">
        <f>CONCATENATE(Formular!F26," ",Formular!H26," ",Formular!G26)</f>
        <v>Bommel Bienen Ring</v>
      </c>
      <c r="C43" s="30">
        <f>Formular!E26</f>
        <v>99</v>
      </c>
      <c r="D43" s="21">
        <f>Formular!K26</f>
        <v>0</v>
      </c>
      <c r="E43" s="22">
        <f t="shared" si="0"/>
        <v>39.6</v>
      </c>
      <c r="F43" s="23">
        <f t="shared" si="1"/>
        <v>0</v>
      </c>
    </row>
    <row r="44" spans="1:6" s="4" customFormat="1" ht="12" customHeight="1">
      <c r="A44" s="19" t="str">
        <f>Formular!D27</f>
        <v>SZA-1960-422-60</v>
      </c>
      <c r="B44" s="20" t="str">
        <f>CONCATENATE(Formular!F27," ",Formular!H27," ",Formular!G27)</f>
        <v>Bommel Bienen Ring</v>
      </c>
      <c r="C44" s="30">
        <f>Formular!E27</f>
        <v>99</v>
      </c>
      <c r="D44" s="21">
        <f>Formular!K27</f>
        <v>0</v>
      </c>
      <c r="E44" s="22">
        <f t="shared" si="0"/>
        <v>39.6</v>
      </c>
      <c r="F44" s="23">
        <f t="shared" si="1"/>
        <v>0</v>
      </c>
    </row>
    <row r="45" spans="1:6" s="4" customFormat="1" ht="12" customHeight="1">
      <c r="A45" s="19" t="str">
        <f>Formular!D28</f>
        <v>SZA-3990-388</v>
      </c>
      <c r="B45" s="20" t="str">
        <f>CONCATENATE(Formular!F28," ",Formular!H28," ",Formular!G28)</f>
        <v>Gloria Schmetterling Anhänger</v>
      </c>
      <c r="C45" s="30">
        <f>Formular!E28</f>
        <v>129</v>
      </c>
      <c r="D45" s="21">
        <f>Formular!K28</f>
        <v>0</v>
      </c>
      <c r="E45" s="22">
        <f t="shared" si="0"/>
        <v>51.6</v>
      </c>
      <c r="F45" s="23">
        <f t="shared" si="1"/>
        <v>0</v>
      </c>
    </row>
    <row r="46" spans="1:6" s="4" customFormat="1" ht="12" customHeight="1">
      <c r="A46" s="19" t="str">
        <f>Formular!D29</f>
        <v>SZA-3990-110</v>
      </c>
      <c r="B46" s="20" t="str">
        <f>CONCATENATE(Formular!F29," ",Formular!H29," ",Formular!G29)</f>
        <v>Grace Schmetterling Anhänger</v>
      </c>
      <c r="C46" s="30">
        <f>Formular!E29</f>
        <v>149</v>
      </c>
      <c r="D46" s="21">
        <f>Formular!K29</f>
        <v>0</v>
      </c>
      <c r="E46" s="22">
        <f t="shared" si="0"/>
        <v>59.6</v>
      </c>
      <c r="F46" s="23">
        <f t="shared" si="1"/>
        <v>0</v>
      </c>
    </row>
    <row r="47" spans="1:6" s="4" customFormat="1" ht="12" customHeight="1">
      <c r="A47" s="19" t="str">
        <f>Formular!D30</f>
        <v>SZA-2990-110</v>
      </c>
      <c r="B47" s="20" t="str">
        <f>CONCATENATE(Formular!F30," ",Formular!H30," ",Formular!G30)</f>
        <v>Grace Schmetterling Ohrringe</v>
      </c>
      <c r="C47" s="30">
        <f>Formular!E30</f>
        <v>159</v>
      </c>
      <c r="D47" s="21">
        <f>Formular!K30</f>
        <v>0</v>
      </c>
      <c r="E47" s="22">
        <f t="shared" si="0"/>
        <v>63.6</v>
      </c>
      <c r="F47" s="23">
        <f t="shared" si="1"/>
        <v>0</v>
      </c>
    </row>
    <row r="48" spans="1:6" s="4" customFormat="1" ht="12" customHeight="1">
      <c r="A48" s="19" t="str">
        <f>Formular!D31</f>
        <v>SZA-1990-110-S</v>
      </c>
      <c r="B48" s="20" t="str">
        <f>CONCATENATE(Formular!F31," ",Formular!H31," ",Formular!G31)</f>
        <v>Grace Schmetterling Ring</v>
      </c>
      <c r="C48" s="30">
        <f>Formular!E31</f>
        <v>179</v>
      </c>
      <c r="D48" s="21">
        <f>Formular!K31</f>
        <v>0</v>
      </c>
      <c r="E48" s="22">
        <f t="shared" si="0"/>
        <v>71.599999999999994</v>
      </c>
      <c r="F48" s="23">
        <f t="shared" si="1"/>
        <v>0</v>
      </c>
    </row>
    <row r="49" spans="1:6" s="4" customFormat="1" ht="12" customHeight="1">
      <c r="A49" s="19" t="str">
        <f>Formular!D32</f>
        <v>SZA-1990-110-M</v>
      </c>
      <c r="B49" s="20" t="str">
        <f>CONCATENATE(Formular!F32," ",Formular!H32," ",Formular!G32)</f>
        <v>Grace Schmetterling Ring</v>
      </c>
      <c r="C49" s="30">
        <f>Formular!E32</f>
        <v>179</v>
      </c>
      <c r="D49" s="21">
        <f>Formular!K32</f>
        <v>0</v>
      </c>
      <c r="E49" s="22">
        <f t="shared" si="0"/>
        <v>71.599999999999994</v>
      </c>
      <c r="F49" s="23">
        <f t="shared" si="1"/>
        <v>0</v>
      </c>
    </row>
    <row r="50" spans="1:6" s="4" customFormat="1" ht="12" customHeight="1">
      <c r="A50" s="19" t="str">
        <f>Formular!D33</f>
        <v>SZA-1990-110-L</v>
      </c>
      <c r="B50" s="20" t="str">
        <f>CONCATENATE(Formular!F33," ",Formular!H33," ",Formular!G33)</f>
        <v>Grace Schmetterling Ring</v>
      </c>
      <c r="C50" s="30">
        <f>Formular!E33</f>
        <v>179</v>
      </c>
      <c r="D50" s="21">
        <f>Formular!K33</f>
        <v>0</v>
      </c>
      <c r="E50" s="22">
        <f t="shared" si="0"/>
        <v>71.599999999999994</v>
      </c>
      <c r="F50" s="23">
        <f t="shared" si="1"/>
        <v>0</v>
      </c>
    </row>
    <row r="51" spans="1:6" s="4" customFormat="1" ht="12" customHeight="1">
      <c r="A51" s="19" t="str">
        <f>Formular!D34</f>
        <v>SZA-3990-394</v>
      </c>
      <c r="B51" s="20" t="str">
        <f>CONCATENATE(Formular!F34," ",Formular!H34," ",Formular!G34)</f>
        <v>Kalypso Schmetterling Anhänger / Brosche</v>
      </c>
      <c r="C51" s="30">
        <f>Formular!E34</f>
        <v>399</v>
      </c>
      <c r="D51" s="21">
        <f>Formular!K34</f>
        <v>0</v>
      </c>
      <c r="E51" s="22">
        <f t="shared" si="0"/>
        <v>159.6</v>
      </c>
      <c r="F51" s="23">
        <f t="shared" si="1"/>
        <v>0</v>
      </c>
    </row>
    <row r="52" spans="1:6" s="4" customFormat="1" ht="12" customHeight="1">
      <c r="A52" s="19" t="str">
        <f>Formular!D35</f>
        <v>SZA-3990-350</v>
      </c>
      <c r="B52" s="20" t="str">
        <f>CONCATENATE(Formular!F35," ",Formular!H35," ",Formular!G35)</f>
        <v>Ella Libellen Anhänger</v>
      </c>
      <c r="C52" s="30">
        <f>Formular!E35</f>
        <v>279</v>
      </c>
      <c r="D52" s="21">
        <f>Formular!K35</f>
        <v>0</v>
      </c>
      <c r="E52" s="22">
        <f t="shared" si="0"/>
        <v>111.6</v>
      </c>
      <c r="F52" s="23">
        <f t="shared" si="1"/>
        <v>0</v>
      </c>
    </row>
    <row r="53" spans="1:6" s="4" customFormat="1" ht="12" customHeight="1">
      <c r="A53" s="19" t="str">
        <f>Formular!D36</f>
        <v>SZA-3990-378</v>
      </c>
      <c r="B53" s="20" t="str">
        <f>CONCATENATE(Formular!F36," ",Formular!H36," ",Formular!G36)</f>
        <v>Maria Marienkäfer Anhänger</v>
      </c>
      <c r="C53" s="30">
        <f>Formular!E36</f>
        <v>99</v>
      </c>
      <c r="D53" s="21">
        <f>Formular!K36</f>
        <v>0</v>
      </c>
      <c r="E53" s="22">
        <f t="shared" si="0"/>
        <v>39.6</v>
      </c>
      <c r="F53" s="23">
        <f t="shared" si="1"/>
        <v>0</v>
      </c>
    </row>
    <row r="54" spans="1:6" s="4" customFormat="1" ht="12" customHeight="1">
      <c r="A54" s="19" t="str">
        <f>Formular!D37</f>
        <v>SZA-2990-378</v>
      </c>
      <c r="B54" s="20" t="str">
        <f>CONCATENATE(Formular!F37," ",Formular!H37," ",Formular!G37)</f>
        <v>Maria Marienkäfer Ohrringe</v>
      </c>
      <c r="C54" s="30">
        <f>Formular!E37</f>
        <v>99</v>
      </c>
      <c r="D54" s="21">
        <f>Formular!K37</f>
        <v>0</v>
      </c>
      <c r="E54" s="22">
        <f t="shared" si="0"/>
        <v>39.6</v>
      </c>
      <c r="F54" s="23">
        <f t="shared" si="1"/>
        <v>0</v>
      </c>
    </row>
    <row r="55" spans="1:6" s="4" customFormat="1" ht="12" customHeight="1">
      <c r="A55" s="19" t="str">
        <f>Formular!D38</f>
        <v>SZA-3990-116</v>
      </c>
      <c r="B55" s="20" t="str">
        <f>CONCATENATE(Formular!F38," ",Formular!H38," ",Formular!G38)</f>
        <v>Alex Eulen Anhänger</v>
      </c>
      <c r="C55" s="30">
        <f>Formular!E38</f>
        <v>399</v>
      </c>
      <c r="D55" s="21">
        <f>Formular!K38</f>
        <v>0</v>
      </c>
      <c r="E55" s="22">
        <f t="shared" si="0"/>
        <v>159.6</v>
      </c>
      <c r="F55" s="23">
        <f t="shared" si="1"/>
        <v>0</v>
      </c>
    </row>
    <row r="56" spans="1:6" s="4" customFormat="1" ht="12" customHeight="1">
      <c r="A56" s="19" t="str">
        <f>Formular!D39</f>
        <v>SZA-1990-120-52</v>
      </c>
      <c r="B56" s="20" t="str">
        <f>CONCATENATE(Formular!F39," ",Formular!H39," ",Formular!G39)</f>
        <v>Alex Eulen Ring</v>
      </c>
      <c r="C56" s="30">
        <f>Formular!E39</f>
        <v>169</v>
      </c>
      <c r="D56" s="21">
        <f>Formular!K39</f>
        <v>0</v>
      </c>
      <c r="E56" s="22">
        <f t="shared" si="0"/>
        <v>67.599999999999994</v>
      </c>
      <c r="F56" s="23">
        <f t="shared" si="1"/>
        <v>0</v>
      </c>
    </row>
    <row r="57" spans="1:6" s="4" customFormat="1" ht="12" customHeight="1">
      <c r="A57" s="19" t="str">
        <f>Formular!D40</f>
        <v>SZA-1990-120-54</v>
      </c>
      <c r="B57" s="20" t="str">
        <f>CONCATENATE(Formular!F40," ",Formular!H40," ",Formular!G40)</f>
        <v>Alex Eulen Ring</v>
      </c>
      <c r="C57" s="30">
        <f>Formular!E40</f>
        <v>169</v>
      </c>
      <c r="D57" s="21">
        <f>Formular!K40</f>
        <v>0</v>
      </c>
      <c r="E57" s="22">
        <f t="shared" si="0"/>
        <v>67.599999999999994</v>
      </c>
      <c r="F57" s="23">
        <f t="shared" si="1"/>
        <v>0</v>
      </c>
    </row>
    <row r="58" spans="1:6" s="4" customFormat="1" ht="12" customHeight="1">
      <c r="A58" s="19" t="str">
        <f>Formular!D41</f>
        <v>SZA-1990-120-56</v>
      </c>
      <c r="B58" s="20" t="str">
        <f>CONCATENATE(Formular!F41," ",Formular!H41," ",Formular!G41)</f>
        <v>Alex Eulen Ring</v>
      </c>
      <c r="C58" s="30">
        <f>Formular!E41</f>
        <v>169</v>
      </c>
      <c r="D58" s="21">
        <f>Formular!K41</f>
        <v>0</v>
      </c>
      <c r="E58" s="22">
        <f t="shared" si="0"/>
        <v>67.599999999999994</v>
      </c>
      <c r="F58" s="23">
        <f t="shared" si="1"/>
        <v>0</v>
      </c>
    </row>
    <row r="59" spans="1:6" s="4" customFormat="1" ht="12" customHeight="1">
      <c r="A59" s="19" t="str">
        <f>Formular!D42</f>
        <v>SZA-1990-120-58</v>
      </c>
      <c r="B59" s="20" t="str">
        <f>CONCATENATE(Formular!F42," ",Formular!H42," ",Formular!G42)</f>
        <v>Alex Eulen Ring</v>
      </c>
      <c r="C59" s="30">
        <f>Formular!E42</f>
        <v>169</v>
      </c>
      <c r="D59" s="21">
        <f>Formular!K42</f>
        <v>0</v>
      </c>
      <c r="E59" s="22">
        <f t="shared" si="0"/>
        <v>67.599999999999994</v>
      </c>
      <c r="F59" s="23">
        <f t="shared" si="1"/>
        <v>0</v>
      </c>
    </row>
    <row r="60" spans="1:6" s="4" customFormat="1" ht="12" customHeight="1">
      <c r="A60" s="19" t="str">
        <f>Formular!D43</f>
        <v>SZA-1990-120-60</v>
      </c>
      <c r="B60" s="20" t="str">
        <f>CONCATENATE(Formular!F43," ",Formular!H43," ",Formular!G43)</f>
        <v>Alex Eulen Ring</v>
      </c>
      <c r="C60" s="30">
        <f>Formular!E43</f>
        <v>169</v>
      </c>
      <c r="D60" s="21">
        <f>Formular!K43</f>
        <v>0</v>
      </c>
      <c r="E60" s="22">
        <f t="shared" si="0"/>
        <v>67.599999999999994</v>
      </c>
      <c r="F60" s="23">
        <f t="shared" si="1"/>
        <v>0</v>
      </c>
    </row>
    <row r="61" spans="1:6" s="4" customFormat="1" ht="12" customHeight="1">
      <c r="A61" s="19" t="str">
        <f>Formular!D44</f>
        <v>SZA-3990-123</v>
      </c>
      <c r="B61" s="20" t="str">
        <f>CONCATENATE(Formular!F44," ",Formular!H44," ",Formular!G44)</f>
        <v>Antje Eulen Anhänger</v>
      </c>
      <c r="C61" s="30">
        <f>Formular!E44</f>
        <v>139</v>
      </c>
      <c r="D61" s="21">
        <f>Formular!K44</f>
        <v>0</v>
      </c>
      <c r="E61" s="22">
        <f t="shared" si="0"/>
        <v>55.6</v>
      </c>
      <c r="F61" s="23">
        <f t="shared" si="1"/>
        <v>0</v>
      </c>
    </row>
    <row r="62" spans="1:6" s="4" customFormat="1" ht="12" customHeight="1">
      <c r="A62" s="19" t="str">
        <f>Formular!D45</f>
        <v>SZA-3990-127</v>
      </c>
      <c r="B62" s="20" t="str">
        <f>CONCATENATE(Formular!F45," ",Formular!H45," ",Formular!G45)</f>
        <v>Arno Eulen Anhänger</v>
      </c>
      <c r="C62" s="30">
        <f>Formular!E45</f>
        <v>99</v>
      </c>
      <c r="D62" s="21">
        <f>Formular!K45</f>
        <v>0</v>
      </c>
      <c r="E62" s="22">
        <f t="shared" si="0"/>
        <v>39.6</v>
      </c>
      <c r="F62" s="23">
        <f t="shared" si="1"/>
        <v>0</v>
      </c>
    </row>
    <row r="63" spans="1:6" s="4" customFormat="1" ht="12" customHeight="1">
      <c r="A63" s="19" t="str">
        <f>Formular!D46</f>
        <v>SZA-2990-127</v>
      </c>
      <c r="B63" s="20" t="str">
        <f>CONCATENATE(Formular!F46," ",Formular!H46," ",Formular!G46)</f>
        <v>Arno Eulen Ohrringe</v>
      </c>
      <c r="C63" s="30">
        <f>Formular!E46</f>
        <v>149</v>
      </c>
      <c r="D63" s="21">
        <f>Formular!K46</f>
        <v>0</v>
      </c>
      <c r="E63" s="22">
        <f t="shared" si="0"/>
        <v>59.6</v>
      </c>
      <c r="F63" s="23">
        <f t="shared" si="1"/>
        <v>0</v>
      </c>
    </row>
    <row r="64" spans="1:6" s="4" customFormat="1" ht="12" customHeight="1">
      <c r="A64" s="19" t="str">
        <f>Formular!D47</f>
        <v>SZA-1990-127-S</v>
      </c>
      <c r="B64" s="20" t="str">
        <f>CONCATENATE(Formular!F47," ",Formular!H47," ",Formular!G47)</f>
        <v>Arno Eulen Ring</v>
      </c>
      <c r="C64" s="30">
        <f>Formular!E47</f>
        <v>109</v>
      </c>
      <c r="D64" s="21">
        <f>Formular!K47</f>
        <v>0</v>
      </c>
      <c r="E64" s="22">
        <f t="shared" si="0"/>
        <v>43.6</v>
      </c>
      <c r="F64" s="23">
        <f t="shared" si="1"/>
        <v>0</v>
      </c>
    </row>
    <row r="65" spans="1:6" s="4" customFormat="1" ht="12" customHeight="1">
      <c r="A65" s="19" t="str">
        <f>Formular!D48</f>
        <v>SZA-1990-127-M</v>
      </c>
      <c r="B65" s="20" t="str">
        <f>CONCATENATE(Formular!F48," ",Formular!H48," ",Formular!G48)</f>
        <v>Arno Eulen Ring</v>
      </c>
      <c r="C65" s="30">
        <f>Formular!E48</f>
        <v>109</v>
      </c>
      <c r="D65" s="21">
        <f>Formular!K48</f>
        <v>0</v>
      </c>
      <c r="E65" s="22">
        <f t="shared" si="0"/>
        <v>43.6</v>
      </c>
      <c r="F65" s="23">
        <f t="shared" si="1"/>
        <v>0</v>
      </c>
    </row>
    <row r="66" spans="1:6" s="4" customFormat="1" ht="12" customHeight="1">
      <c r="A66" s="19" t="str">
        <f>Formular!D49</f>
        <v>SZA-1990-127-L</v>
      </c>
      <c r="B66" s="20" t="str">
        <f>CONCATENATE(Formular!F49," ",Formular!H49," ",Formular!G49)</f>
        <v>Arno Eulen Ring</v>
      </c>
      <c r="C66" s="30">
        <f>Formular!E49</f>
        <v>109</v>
      </c>
      <c r="D66" s="21">
        <f>Formular!K49</f>
        <v>0</v>
      </c>
      <c r="E66" s="22">
        <f t="shared" si="0"/>
        <v>43.6</v>
      </c>
      <c r="F66" s="23">
        <f t="shared" si="1"/>
        <v>0</v>
      </c>
    </row>
    <row r="67" spans="1:6" s="4" customFormat="1" ht="12" customHeight="1">
      <c r="A67" s="19" t="str">
        <f>Formular!D50</f>
        <v>SZA-3990-126</v>
      </c>
      <c r="B67" s="20" t="str">
        <f>CONCATENATE(Formular!F50," ",Formular!H50," ",Formular!G50)</f>
        <v>Elke Eulen Anhänger</v>
      </c>
      <c r="C67" s="30">
        <f>Formular!E50</f>
        <v>99</v>
      </c>
      <c r="D67" s="21">
        <f>Formular!K50</f>
        <v>0</v>
      </c>
      <c r="E67" s="22">
        <f t="shared" si="0"/>
        <v>39.6</v>
      </c>
      <c r="F67" s="23">
        <f t="shared" si="1"/>
        <v>0</v>
      </c>
    </row>
    <row r="68" spans="1:6" s="4" customFormat="1" ht="12" customHeight="1">
      <c r="A68" s="19" t="str">
        <f>Formular!D51</f>
        <v>SZA-2990-126</v>
      </c>
      <c r="B68" s="20" t="str">
        <f>CONCATENATE(Formular!F51," ",Formular!H51," ",Formular!G51)</f>
        <v>Elke Eulen Ohrringe</v>
      </c>
      <c r="C68" s="30">
        <f>Formular!E51</f>
        <v>159</v>
      </c>
      <c r="D68" s="21">
        <f>Formular!K51</f>
        <v>0</v>
      </c>
      <c r="E68" s="22">
        <f t="shared" si="0"/>
        <v>63.6</v>
      </c>
      <c r="F68" s="23">
        <f t="shared" si="1"/>
        <v>0</v>
      </c>
    </row>
    <row r="69" spans="1:6" s="4" customFormat="1" ht="12" customHeight="1">
      <c r="A69" s="19" t="str">
        <f>Formular!D52</f>
        <v>SZA-1990-126-S</v>
      </c>
      <c r="B69" s="20" t="str">
        <f>CONCATENATE(Formular!F52," ",Formular!H52," ",Formular!G52)</f>
        <v>Elke Eulen Ring</v>
      </c>
      <c r="C69" s="30">
        <f>Formular!E52</f>
        <v>109</v>
      </c>
      <c r="D69" s="21">
        <f>Formular!K52</f>
        <v>0</v>
      </c>
      <c r="E69" s="22">
        <f t="shared" si="0"/>
        <v>43.6</v>
      </c>
      <c r="F69" s="23">
        <f t="shared" si="1"/>
        <v>0</v>
      </c>
    </row>
    <row r="70" spans="1:6" s="4" customFormat="1" ht="12" customHeight="1">
      <c r="A70" s="19" t="str">
        <f>Formular!D53</f>
        <v>SZA-1990-126-M</v>
      </c>
      <c r="B70" s="20" t="str">
        <f>CONCATENATE(Formular!F53," ",Formular!H53," ",Formular!G53)</f>
        <v>Elke Eulen Ring</v>
      </c>
      <c r="C70" s="30">
        <f>Formular!E53</f>
        <v>109</v>
      </c>
      <c r="D70" s="21">
        <f>Formular!K53</f>
        <v>0</v>
      </c>
      <c r="E70" s="22">
        <f t="shared" si="0"/>
        <v>43.6</v>
      </c>
      <c r="F70" s="23">
        <f t="shared" si="1"/>
        <v>0</v>
      </c>
    </row>
    <row r="71" spans="1:6" s="4" customFormat="1" ht="12" customHeight="1">
      <c r="A71" s="19" t="str">
        <f>Formular!D54</f>
        <v>SZA-1990-126-L</v>
      </c>
      <c r="B71" s="20" t="str">
        <f>CONCATENATE(Formular!F54," ",Formular!H54," ",Formular!G54)</f>
        <v>Elke Eulen Ring</v>
      </c>
      <c r="C71" s="30">
        <f>Formular!E54</f>
        <v>109</v>
      </c>
      <c r="D71" s="21">
        <f>Formular!K54</f>
        <v>0</v>
      </c>
      <c r="E71" s="22">
        <f t="shared" si="0"/>
        <v>43.6</v>
      </c>
      <c r="F71" s="23">
        <f t="shared" si="1"/>
        <v>0</v>
      </c>
    </row>
    <row r="72" spans="1:6" s="4" customFormat="1" ht="12" customHeight="1">
      <c r="A72" s="19" t="str">
        <f>Formular!D55</f>
        <v>SZA-3990-214</v>
      </c>
      <c r="B72" s="20" t="str">
        <f>CONCATENATE(Formular!F55," ",Formular!H55," ",Formular!G55)</f>
        <v>Finn Eulen Anhänger</v>
      </c>
      <c r="C72" s="30">
        <f>Formular!E55</f>
        <v>89</v>
      </c>
      <c r="D72" s="21">
        <f>Formular!K55</f>
        <v>0</v>
      </c>
      <c r="E72" s="22">
        <f t="shared" si="0"/>
        <v>35.6</v>
      </c>
      <c r="F72" s="23">
        <f t="shared" si="1"/>
        <v>0</v>
      </c>
    </row>
    <row r="73" spans="1:6" s="4" customFormat="1" ht="12" customHeight="1">
      <c r="A73" s="19" t="str">
        <f>Formular!D56</f>
        <v>SZA-2990-214</v>
      </c>
      <c r="B73" s="20" t="str">
        <f>CONCATENATE(Formular!F56," ",Formular!H56," ",Formular!G56)</f>
        <v>Finn Eulen Ohrringe</v>
      </c>
      <c r="C73" s="30">
        <f>Formular!E56</f>
        <v>119</v>
      </c>
      <c r="D73" s="21">
        <f>Formular!K56</f>
        <v>0</v>
      </c>
      <c r="E73" s="22">
        <f t="shared" si="0"/>
        <v>47.6</v>
      </c>
      <c r="F73" s="23">
        <f t="shared" si="1"/>
        <v>0</v>
      </c>
    </row>
    <row r="74" spans="1:6" s="4" customFormat="1" ht="12" customHeight="1">
      <c r="A74" s="19" t="str">
        <f>Formular!D57</f>
        <v>SZA-1990-214-S</v>
      </c>
      <c r="B74" s="20" t="str">
        <f>CONCATENATE(Formular!F57," ",Formular!H57," ",Formular!G57)</f>
        <v>Finn Eulen Ring</v>
      </c>
      <c r="C74" s="30">
        <f>Formular!E57</f>
        <v>99</v>
      </c>
      <c r="D74" s="21">
        <f>Formular!K57</f>
        <v>0</v>
      </c>
      <c r="E74" s="22">
        <f t="shared" si="0"/>
        <v>39.6</v>
      </c>
      <c r="F74" s="23">
        <f t="shared" si="1"/>
        <v>0</v>
      </c>
    </row>
    <row r="75" spans="1:6" s="4" customFormat="1" ht="12" customHeight="1">
      <c r="A75" s="19" t="str">
        <f>Formular!D58</f>
        <v>SZA-1990-214-M</v>
      </c>
      <c r="B75" s="20" t="str">
        <f>CONCATENATE(Formular!F58," ",Formular!H58," ",Formular!G58)</f>
        <v>Finn Eulen Ring</v>
      </c>
      <c r="C75" s="30">
        <f>Formular!E58</f>
        <v>99</v>
      </c>
      <c r="D75" s="21">
        <f>Formular!K58</f>
        <v>0</v>
      </c>
      <c r="E75" s="22">
        <f t="shared" si="0"/>
        <v>39.6</v>
      </c>
      <c r="F75" s="23">
        <f t="shared" si="1"/>
        <v>0</v>
      </c>
    </row>
    <row r="76" spans="1:6" s="4" customFormat="1" ht="12" customHeight="1">
      <c r="A76" s="19" t="str">
        <f>Formular!D59</f>
        <v>SZA-1990-214-L</v>
      </c>
      <c r="B76" s="20" t="str">
        <f>CONCATENATE(Formular!F59," ",Formular!H59," ",Formular!G59)</f>
        <v>Finn Eulen Ring</v>
      </c>
      <c r="C76" s="30">
        <f>Formular!E59</f>
        <v>99</v>
      </c>
      <c r="D76" s="21">
        <f>Formular!K59</f>
        <v>0</v>
      </c>
      <c r="E76" s="22">
        <f t="shared" si="0"/>
        <v>39.6</v>
      </c>
      <c r="F76" s="23">
        <f t="shared" si="1"/>
        <v>0</v>
      </c>
    </row>
    <row r="77" spans="1:6" s="4" customFormat="1" ht="12" customHeight="1">
      <c r="A77" s="19" t="str">
        <f>Formular!D60</f>
        <v>SZA-3990-114</v>
      </c>
      <c r="B77" s="20" t="str">
        <f>CONCATENATE(Formular!F60," ",Formular!H60," ",Formular!G60)</f>
        <v>Garry Eulen Anhänger</v>
      </c>
      <c r="C77" s="30">
        <f>Formular!E60</f>
        <v>139</v>
      </c>
      <c r="D77" s="21">
        <f>Formular!K60</f>
        <v>0</v>
      </c>
      <c r="E77" s="22">
        <f t="shared" si="0"/>
        <v>55.6</v>
      </c>
      <c r="F77" s="23">
        <f t="shared" si="1"/>
        <v>0</v>
      </c>
    </row>
    <row r="78" spans="1:6" s="4" customFormat="1" ht="12" customHeight="1">
      <c r="A78" s="19" t="str">
        <f>Formular!D61</f>
        <v>SZA-3990-122</v>
      </c>
      <c r="B78" s="20" t="str">
        <f>CONCATENATE(Formular!F61," ",Formular!H61," ",Formular!G61)</f>
        <v>Helga Eulen Anhänger</v>
      </c>
      <c r="C78" s="30">
        <f>Formular!E61</f>
        <v>115</v>
      </c>
      <c r="D78" s="21">
        <f>Formular!K61</f>
        <v>0</v>
      </c>
      <c r="E78" s="22">
        <f t="shared" si="0"/>
        <v>46</v>
      </c>
      <c r="F78" s="23">
        <f t="shared" si="1"/>
        <v>0</v>
      </c>
    </row>
    <row r="79" spans="1:6" s="4" customFormat="1" ht="12" customHeight="1">
      <c r="A79" s="19" t="str">
        <f>Formular!D62</f>
        <v>SZA-3990-125</v>
      </c>
      <c r="B79" s="20" t="str">
        <f>CONCATENATE(Formular!F62," ",Formular!H62," ",Formular!G62)</f>
        <v>Linn Eulen Anhänger</v>
      </c>
      <c r="C79" s="30">
        <f>Formular!E62</f>
        <v>89</v>
      </c>
      <c r="D79" s="21">
        <f>Formular!K62</f>
        <v>0</v>
      </c>
      <c r="E79" s="22">
        <f t="shared" si="0"/>
        <v>35.6</v>
      </c>
      <c r="F79" s="23">
        <f t="shared" si="1"/>
        <v>0</v>
      </c>
    </row>
    <row r="80" spans="1:6" s="4" customFormat="1" ht="12" customHeight="1">
      <c r="A80" s="19" t="str">
        <f>Formular!D63</f>
        <v>SZA-2990-125</v>
      </c>
      <c r="B80" s="20" t="str">
        <f>CONCATENATE(Formular!F63," ",Formular!H63," ",Formular!G63)</f>
        <v>Linn Eulen Ohrringe</v>
      </c>
      <c r="C80" s="30">
        <f>Formular!E63</f>
        <v>119</v>
      </c>
      <c r="D80" s="21">
        <f>Formular!K63</f>
        <v>0</v>
      </c>
      <c r="E80" s="22">
        <f t="shared" si="0"/>
        <v>47.6</v>
      </c>
      <c r="F80" s="23">
        <f t="shared" si="1"/>
        <v>0</v>
      </c>
    </row>
    <row r="81" spans="1:6" s="4" customFormat="1" ht="12" customHeight="1">
      <c r="A81" s="19" t="str">
        <f>Formular!D64</f>
        <v>SZA-1990-125-S</v>
      </c>
      <c r="B81" s="20" t="str">
        <f>CONCATENATE(Formular!F64," ",Formular!H64," ",Formular!G64)</f>
        <v>Linn Eulen Ring</v>
      </c>
      <c r="C81" s="30">
        <f>Formular!E64</f>
        <v>99</v>
      </c>
      <c r="D81" s="21">
        <f>Formular!K64</f>
        <v>0</v>
      </c>
      <c r="E81" s="22">
        <f t="shared" si="0"/>
        <v>39.6</v>
      </c>
      <c r="F81" s="23">
        <f t="shared" si="1"/>
        <v>0</v>
      </c>
    </row>
    <row r="82" spans="1:6" s="4" customFormat="1" ht="12" customHeight="1">
      <c r="A82" s="19" t="str">
        <f>Formular!D65</f>
        <v>SZA-1990-125-M</v>
      </c>
      <c r="B82" s="20" t="str">
        <f>CONCATENATE(Formular!F65," ",Formular!H65," ",Formular!G65)</f>
        <v>Linn Eulen Ring</v>
      </c>
      <c r="C82" s="30">
        <f>Formular!E65</f>
        <v>99</v>
      </c>
      <c r="D82" s="21">
        <f>Formular!K65</f>
        <v>0</v>
      </c>
      <c r="E82" s="22">
        <f t="shared" si="0"/>
        <v>39.6</v>
      </c>
      <c r="F82" s="23">
        <f t="shared" si="1"/>
        <v>0</v>
      </c>
    </row>
    <row r="83" spans="1:6" s="4" customFormat="1" ht="12" customHeight="1">
      <c r="A83" s="19" t="str">
        <f>Formular!D66</f>
        <v>SZA-1990-125-L</v>
      </c>
      <c r="B83" s="20" t="str">
        <f>CONCATENATE(Formular!F66," ",Formular!H66," ",Formular!G66)</f>
        <v>Linn Eulen Ring</v>
      </c>
      <c r="C83" s="30">
        <f>Formular!E66</f>
        <v>99</v>
      </c>
      <c r="D83" s="21">
        <f>Formular!K66</f>
        <v>0</v>
      </c>
      <c r="E83" s="22">
        <f t="shared" si="0"/>
        <v>39.6</v>
      </c>
      <c r="F83" s="23">
        <f t="shared" si="1"/>
        <v>0</v>
      </c>
    </row>
    <row r="84" spans="1:6" s="4" customFormat="1" ht="12" customHeight="1">
      <c r="A84" s="19" t="str">
        <f>Formular!D67</f>
        <v>SZA-3990-118</v>
      </c>
      <c r="B84" s="20" t="str">
        <f>CONCATENATE(Formular!F67," ",Formular!H67," ",Formular!G67)</f>
        <v>Lucas Eulen Anhänger</v>
      </c>
      <c r="C84" s="30">
        <f>Formular!E67</f>
        <v>115</v>
      </c>
      <c r="D84" s="21">
        <f>Formular!K67</f>
        <v>0</v>
      </c>
      <c r="E84" s="22">
        <f t="shared" si="0"/>
        <v>46</v>
      </c>
      <c r="F84" s="23">
        <f t="shared" si="1"/>
        <v>0</v>
      </c>
    </row>
    <row r="85" spans="1:6" s="4" customFormat="1" ht="12" customHeight="1">
      <c r="A85" s="19" t="str">
        <f>Formular!D68</f>
        <v>SZA-2990-118</v>
      </c>
      <c r="B85" s="20" t="str">
        <f>CONCATENATE(Formular!F68," ",Formular!H68," ",Formular!G68)</f>
        <v>Lucas Eulen Ohrringe</v>
      </c>
      <c r="C85" s="30">
        <f>Formular!E68</f>
        <v>89</v>
      </c>
      <c r="D85" s="21">
        <f>Formular!K68</f>
        <v>0</v>
      </c>
      <c r="E85" s="22">
        <f t="shared" si="0"/>
        <v>35.6</v>
      </c>
      <c r="F85" s="23">
        <f t="shared" si="1"/>
        <v>0</v>
      </c>
    </row>
    <row r="86" spans="1:6" s="4" customFormat="1" ht="12" customHeight="1">
      <c r="A86" s="19" t="str">
        <f>Formular!D69</f>
        <v>SZA-3990-119</v>
      </c>
      <c r="B86" s="20" t="str">
        <f>CONCATENATE(Formular!F69," ",Formular!H69," ",Formular!G69)</f>
        <v>Merlin Eulen Anhänger</v>
      </c>
      <c r="C86" s="30">
        <f>Formular!E69</f>
        <v>149</v>
      </c>
      <c r="D86" s="21">
        <f>Formular!K69</f>
        <v>0</v>
      </c>
      <c r="E86" s="22">
        <f t="shared" ref="E86:E149" si="2">C86/2.5</f>
        <v>59.6</v>
      </c>
      <c r="F86" s="23">
        <f t="shared" ref="F86:F149" si="3">D86*E86</f>
        <v>0</v>
      </c>
    </row>
    <row r="87" spans="1:6" s="4" customFormat="1" ht="12" customHeight="1">
      <c r="A87" s="19" t="str">
        <f>Formular!D70</f>
        <v>SZA-2990-119</v>
      </c>
      <c r="B87" s="20" t="str">
        <f>CONCATENATE(Formular!F70," ",Formular!H70," ",Formular!G70)</f>
        <v>Merlin Eulen Ohrringe</v>
      </c>
      <c r="C87" s="30">
        <f>Formular!E70</f>
        <v>119</v>
      </c>
      <c r="D87" s="21">
        <f>Formular!K70</f>
        <v>0</v>
      </c>
      <c r="E87" s="22">
        <f t="shared" si="2"/>
        <v>47.6</v>
      </c>
      <c r="F87" s="23">
        <f t="shared" si="3"/>
        <v>0</v>
      </c>
    </row>
    <row r="88" spans="1:6" s="4" customFormat="1" ht="12" customHeight="1">
      <c r="A88" s="19" t="str">
        <f>Formular!D71</f>
        <v>SZA-1990-119-S</v>
      </c>
      <c r="B88" s="20" t="str">
        <f>CONCATENATE(Formular!F71," ",Formular!H71," ",Formular!G71)</f>
        <v>Merlin Eulen Ring</v>
      </c>
      <c r="C88" s="30">
        <f>Formular!E71</f>
        <v>159</v>
      </c>
      <c r="D88" s="21">
        <f>Formular!K71</f>
        <v>0</v>
      </c>
      <c r="E88" s="22">
        <f t="shared" si="2"/>
        <v>63.6</v>
      </c>
      <c r="F88" s="23">
        <f t="shared" si="3"/>
        <v>0</v>
      </c>
    </row>
    <row r="89" spans="1:6" s="4" customFormat="1" ht="12" customHeight="1">
      <c r="A89" s="19" t="str">
        <f>Formular!D72</f>
        <v>SZA-1990-119-M</v>
      </c>
      <c r="B89" s="20" t="str">
        <f>CONCATENATE(Formular!F72," ",Formular!H72," ",Formular!G72)</f>
        <v>Merlin Eulen Ring</v>
      </c>
      <c r="C89" s="30">
        <f>Formular!E72</f>
        <v>159</v>
      </c>
      <c r="D89" s="21">
        <f>Formular!K72</f>
        <v>0</v>
      </c>
      <c r="E89" s="22">
        <f t="shared" si="2"/>
        <v>63.6</v>
      </c>
      <c r="F89" s="23">
        <f t="shared" si="3"/>
        <v>0</v>
      </c>
    </row>
    <row r="90" spans="1:6" s="4" customFormat="1" ht="12" customHeight="1">
      <c r="A90" s="19" t="str">
        <f>Formular!D73</f>
        <v>SZA-1990-119-L</v>
      </c>
      <c r="B90" s="20" t="str">
        <f>CONCATENATE(Formular!F73," ",Formular!H73," ",Formular!G73)</f>
        <v>Merlin Eulen Ring</v>
      </c>
      <c r="C90" s="30">
        <f>Formular!E73</f>
        <v>159</v>
      </c>
      <c r="D90" s="21">
        <f>Formular!K73</f>
        <v>0</v>
      </c>
      <c r="E90" s="22">
        <f t="shared" si="2"/>
        <v>63.6</v>
      </c>
      <c r="F90" s="23">
        <f t="shared" si="3"/>
        <v>0</v>
      </c>
    </row>
    <row r="91" spans="1:6" s="4" customFormat="1" ht="12" customHeight="1">
      <c r="A91" s="19" t="str">
        <f>Formular!D74</f>
        <v>SZA-3990-144</v>
      </c>
      <c r="B91" s="20" t="str">
        <f>CONCATENATE(Formular!F74," ",Formular!H74," ",Formular!G74)</f>
        <v>Allan Frosch Anhänger</v>
      </c>
      <c r="C91" s="30">
        <f>Formular!E74</f>
        <v>179</v>
      </c>
      <c r="D91" s="21">
        <f>Formular!K74</f>
        <v>0</v>
      </c>
      <c r="E91" s="22">
        <f t="shared" si="2"/>
        <v>71.599999999999994</v>
      </c>
      <c r="F91" s="23">
        <f t="shared" si="3"/>
        <v>0</v>
      </c>
    </row>
    <row r="92" spans="1:6" s="4" customFormat="1" ht="12" customHeight="1">
      <c r="A92" s="19" t="str">
        <f>Formular!D75</f>
        <v>SZA-1990-144-S</v>
      </c>
      <c r="B92" s="20" t="str">
        <f>CONCATENATE(Formular!F75," ",Formular!H75," ",Formular!G75)</f>
        <v>Allan Frosch Ring</v>
      </c>
      <c r="C92" s="30">
        <f>Formular!E75</f>
        <v>149</v>
      </c>
      <c r="D92" s="21">
        <f>Formular!K75</f>
        <v>0</v>
      </c>
      <c r="E92" s="22">
        <f t="shared" si="2"/>
        <v>59.6</v>
      </c>
      <c r="F92" s="23">
        <f t="shared" si="3"/>
        <v>0</v>
      </c>
    </row>
    <row r="93" spans="1:6" s="4" customFormat="1" ht="12" customHeight="1">
      <c r="A93" s="19" t="str">
        <f>Formular!D76</f>
        <v>SZA-1990-144-M</v>
      </c>
      <c r="B93" s="20" t="str">
        <f>CONCATENATE(Formular!F76," ",Formular!H76," ",Formular!G76)</f>
        <v>Allan Frosch Ring</v>
      </c>
      <c r="C93" s="30">
        <f>Formular!E76</f>
        <v>149</v>
      </c>
      <c r="D93" s="21">
        <f>Formular!K76</f>
        <v>0</v>
      </c>
      <c r="E93" s="22">
        <f t="shared" si="2"/>
        <v>59.6</v>
      </c>
      <c r="F93" s="23">
        <f t="shared" si="3"/>
        <v>0</v>
      </c>
    </row>
    <row r="94" spans="1:6" s="4" customFormat="1" ht="12" customHeight="1">
      <c r="A94" s="19" t="str">
        <f>Formular!D77</f>
        <v>SZA-1990-144-L</v>
      </c>
      <c r="B94" s="20" t="str">
        <f>CONCATENATE(Formular!F77," ",Formular!H77," ",Formular!G77)</f>
        <v>Allan Frosch Ring</v>
      </c>
      <c r="C94" s="30">
        <f>Formular!E77</f>
        <v>149</v>
      </c>
      <c r="D94" s="21">
        <f>Formular!K77</f>
        <v>0</v>
      </c>
      <c r="E94" s="22">
        <f t="shared" si="2"/>
        <v>59.6</v>
      </c>
      <c r="F94" s="23">
        <f t="shared" si="3"/>
        <v>0</v>
      </c>
    </row>
    <row r="95" spans="1:6" s="4" customFormat="1" ht="12" customHeight="1">
      <c r="A95" s="19" t="str">
        <f>Formular!D78</f>
        <v>SZA-3990-142</v>
      </c>
      <c r="B95" s="20" t="str">
        <f>CONCATENATE(Formular!F78," ",Formular!H78," ",Formular!G78)</f>
        <v>Floppy Frosch Anhänger</v>
      </c>
      <c r="C95" s="30">
        <f>Formular!E78</f>
        <v>89</v>
      </c>
      <c r="D95" s="21">
        <f>Formular!K78</f>
        <v>0</v>
      </c>
      <c r="E95" s="22">
        <f t="shared" si="2"/>
        <v>35.6</v>
      </c>
      <c r="F95" s="23">
        <f t="shared" si="3"/>
        <v>0</v>
      </c>
    </row>
    <row r="96" spans="1:6" s="4" customFormat="1" ht="12" customHeight="1">
      <c r="A96" s="19" t="str">
        <f>Formular!D79</f>
        <v>SZA-2990-142</v>
      </c>
      <c r="B96" s="20" t="str">
        <f>CONCATENATE(Formular!F79," ",Formular!H79," ",Formular!G79)</f>
        <v>Floppy Frosch Ohrringe</v>
      </c>
      <c r="C96" s="30">
        <f>Formular!E79</f>
        <v>129</v>
      </c>
      <c r="D96" s="21">
        <f>Formular!K79</f>
        <v>0</v>
      </c>
      <c r="E96" s="22">
        <f t="shared" si="2"/>
        <v>51.6</v>
      </c>
      <c r="F96" s="23">
        <f t="shared" si="3"/>
        <v>0</v>
      </c>
    </row>
    <row r="97" spans="1:6" s="4" customFormat="1" ht="12" customHeight="1">
      <c r="A97" s="19" t="str">
        <f>Formular!D80</f>
        <v>SZA-1990-142-S</v>
      </c>
      <c r="B97" s="20" t="str">
        <f>CONCATENATE(Formular!F80," ",Formular!H80," ",Formular!G80)</f>
        <v>Floppy Frosch Ring</v>
      </c>
      <c r="C97" s="30">
        <f>Formular!E80</f>
        <v>99</v>
      </c>
      <c r="D97" s="21">
        <f>Formular!K80</f>
        <v>0</v>
      </c>
      <c r="E97" s="22">
        <f t="shared" si="2"/>
        <v>39.6</v>
      </c>
      <c r="F97" s="23">
        <f t="shared" si="3"/>
        <v>0</v>
      </c>
    </row>
    <row r="98" spans="1:6" s="4" customFormat="1" ht="12" customHeight="1">
      <c r="A98" s="19" t="str">
        <f>Formular!D81</f>
        <v>SZA-1990-142-M</v>
      </c>
      <c r="B98" s="20" t="str">
        <f>CONCATENATE(Formular!F81," ",Formular!H81," ",Formular!G81)</f>
        <v>Floppy Frosch Ring</v>
      </c>
      <c r="C98" s="30">
        <f>Formular!E81</f>
        <v>99</v>
      </c>
      <c r="D98" s="21">
        <f>Formular!K81</f>
        <v>0</v>
      </c>
      <c r="E98" s="22">
        <f t="shared" si="2"/>
        <v>39.6</v>
      </c>
      <c r="F98" s="23">
        <f t="shared" si="3"/>
        <v>0</v>
      </c>
    </row>
    <row r="99" spans="1:6" s="4" customFormat="1" ht="12" customHeight="1">
      <c r="A99" s="19" t="str">
        <f>Formular!D82</f>
        <v>SZA-1990-142-L</v>
      </c>
      <c r="B99" s="20" t="str">
        <f>CONCATENATE(Formular!F82," ",Formular!H82," ",Formular!G82)</f>
        <v>Floppy Frosch Ring</v>
      </c>
      <c r="C99" s="30">
        <f>Formular!E82</f>
        <v>99</v>
      </c>
      <c r="D99" s="21">
        <f>Formular!K82</f>
        <v>0</v>
      </c>
      <c r="E99" s="22">
        <f t="shared" si="2"/>
        <v>39.6</v>
      </c>
      <c r="F99" s="23">
        <f t="shared" si="3"/>
        <v>0</v>
      </c>
    </row>
    <row r="100" spans="1:6" s="4" customFormat="1" ht="12" customHeight="1">
      <c r="A100" s="19" t="str">
        <f>Formular!D83</f>
        <v>SZA-3990-140</v>
      </c>
      <c r="B100" s="20" t="str">
        <f>CONCATENATE(Formular!F83," ",Formular!H83," ",Formular!G83)</f>
        <v>Freddy Frosch Anhänger</v>
      </c>
      <c r="C100" s="30">
        <f>Formular!E83</f>
        <v>69</v>
      </c>
      <c r="D100" s="21">
        <f>Formular!K83</f>
        <v>0</v>
      </c>
      <c r="E100" s="22">
        <f t="shared" si="2"/>
        <v>27.6</v>
      </c>
      <c r="F100" s="23">
        <f t="shared" si="3"/>
        <v>0</v>
      </c>
    </row>
    <row r="101" spans="1:6" s="4" customFormat="1" ht="12" customHeight="1">
      <c r="A101" s="19" t="str">
        <f>Formular!D84</f>
        <v>SZA-2990-140</v>
      </c>
      <c r="B101" s="20" t="str">
        <f>CONCATENATE(Formular!F84," ",Formular!H84," ",Formular!G84)</f>
        <v>Freddy Frosch Ohrringe</v>
      </c>
      <c r="C101" s="30">
        <f>Formular!E84</f>
        <v>109</v>
      </c>
      <c r="D101" s="21">
        <f>Formular!K84</f>
        <v>0</v>
      </c>
      <c r="E101" s="22">
        <f t="shared" si="2"/>
        <v>43.6</v>
      </c>
      <c r="F101" s="23">
        <f t="shared" si="3"/>
        <v>0</v>
      </c>
    </row>
    <row r="102" spans="1:6" s="4" customFormat="1" ht="12" customHeight="1">
      <c r="A102" s="19" t="str">
        <f>Formular!D85</f>
        <v>SZA-1990-140-52</v>
      </c>
      <c r="B102" s="20" t="str">
        <f>CONCATENATE(Formular!F85," ",Formular!H85," ",Formular!G85)</f>
        <v>Freddy Frosch Ring</v>
      </c>
      <c r="C102" s="30">
        <f>Formular!E85</f>
        <v>79</v>
      </c>
      <c r="D102" s="21">
        <f>Formular!K85</f>
        <v>0</v>
      </c>
      <c r="E102" s="22">
        <f t="shared" si="2"/>
        <v>31.6</v>
      </c>
      <c r="F102" s="23">
        <f t="shared" si="3"/>
        <v>0</v>
      </c>
    </row>
    <row r="103" spans="1:6" s="4" customFormat="1" ht="12" customHeight="1">
      <c r="A103" s="19" t="str">
        <f>Formular!D86</f>
        <v>SZA-1990-140-54</v>
      </c>
      <c r="B103" s="20" t="str">
        <f>CONCATENATE(Formular!F86," ",Formular!H86," ",Formular!G86)</f>
        <v>Freddy Frosch Ring</v>
      </c>
      <c r="C103" s="30">
        <f>Formular!E86</f>
        <v>79</v>
      </c>
      <c r="D103" s="21">
        <f>Formular!K86</f>
        <v>0</v>
      </c>
      <c r="E103" s="22">
        <f t="shared" si="2"/>
        <v>31.6</v>
      </c>
      <c r="F103" s="23">
        <f t="shared" si="3"/>
        <v>0</v>
      </c>
    </row>
    <row r="104" spans="1:6" s="4" customFormat="1" ht="12" customHeight="1">
      <c r="A104" s="19" t="str">
        <f>Formular!D87</f>
        <v>SZA-1990-140-56</v>
      </c>
      <c r="B104" s="20" t="str">
        <f>CONCATENATE(Formular!F87," ",Formular!H87," ",Formular!G87)</f>
        <v>Freddy Frosch Ring</v>
      </c>
      <c r="C104" s="30">
        <f>Formular!E87</f>
        <v>79</v>
      </c>
      <c r="D104" s="21">
        <f>Formular!K87</f>
        <v>0</v>
      </c>
      <c r="E104" s="22">
        <f t="shared" si="2"/>
        <v>31.6</v>
      </c>
      <c r="F104" s="23">
        <f t="shared" si="3"/>
        <v>0</v>
      </c>
    </row>
    <row r="105" spans="1:6" s="4" customFormat="1" ht="12" customHeight="1">
      <c r="A105" s="19" t="str">
        <f>Formular!D88</f>
        <v>SZA-1990-140-58</v>
      </c>
      <c r="B105" s="20" t="str">
        <f>CONCATENATE(Formular!F88," ",Formular!H88," ",Formular!G88)</f>
        <v>Freddy Frosch Ring</v>
      </c>
      <c r="C105" s="30">
        <f>Formular!E88</f>
        <v>79</v>
      </c>
      <c r="D105" s="21">
        <f>Formular!K88</f>
        <v>0</v>
      </c>
      <c r="E105" s="22">
        <f t="shared" si="2"/>
        <v>31.6</v>
      </c>
      <c r="F105" s="23">
        <f t="shared" si="3"/>
        <v>0</v>
      </c>
    </row>
    <row r="106" spans="1:6" s="4" customFormat="1" ht="12" customHeight="1">
      <c r="A106" s="19" t="str">
        <f>Formular!D89</f>
        <v>SZA-1990-140-60</v>
      </c>
      <c r="B106" s="20" t="str">
        <f>CONCATENATE(Formular!F89," ",Formular!H89," ",Formular!G89)</f>
        <v>Freddy Frosch Ring</v>
      </c>
      <c r="C106" s="30">
        <f>Formular!E89</f>
        <v>79</v>
      </c>
      <c r="D106" s="21">
        <f>Formular!K89</f>
        <v>0</v>
      </c>
      <c r="E106" s="22">
        <f t="shared" si="2"/>
        <v>31.6</v>
      </c>
      <c r="F106" s="23">
        <f t="shared" si="3"/>
        <v>0</v>
      </c>
    </row>
    <row r="107" spans="1:6" s="4" customFormat="1" ht="12" customHeight="1">
      <c r="A107" s="19" t="str">
        <f>Formular!D90</f>
        <v>SZA-3990-134</v>
      </c>
      <c r="B107" s="20" t="str">
        <f>CONCATENATE(Formular!F90," ",Formular!H90," ",Formular!G90)</f>
        <v>Joey Frosch Anhänger</v>
      </c>
      <c r="C107" s="30">
        <f>Formular!E90</f>
        <v>99</v>
      </c>
      <c r="D107" s="21">
        <f>Formular!K90</f>
        <v>0</v>
      </c>
      <c r="E107" s="22">
        <f t="shared" si="2"/>
        <v>39.6</v>
      </c>
      <c r="F107" s="23">
        <f t="shared" si="3"/>
        <v>0</v>
      </c>
    </row>
    <row r="108" spans="1:6" s="4" customFormat="1" ht="12" customHeight="1">
      <c r="A108" s="19" t="str">
        <f>Formular!D91</f>
        <v>SZA-2990-134</v>
      </c>
      <c r="B108" s="20" t="str">
        <f>CONCATENATE(Formular!F91," ",Formular!H91," ",Formular!G91)</f>
        <v>Joey Frosch Ohrringe</v>
      </c>
      <c r="C108" s="30">
        <f>Formular!E91</f>
        <v>149</v>
      </c>
      <c r="D108" s="21">
        <f>Formular!K91</f>
        <v>0</v>
      </c>
      <c r="E108" s="22">
        <f t="shared" si="2"/>
        <v>59.6</v>
      </c>
      <c r="F108" s="23">
        <f t="shared" si="3"/>
        <v>0</v>
      </c>
    </row>
    <row r="109" spans="1:6" s="4" customFormat="1" ht="12" customHeight="1">
      <c r="A109" s="19" t="str">
        <f>Formular!D92</f>
        <v>SZA-1990-134-S</v>
      </c>
      <c r="B109" s="20" t="str">
        <f>CONCATENATE(Formular!F92," ",Formular!H92," ",Formular!G92)</f>
        <v>Joey Frosch Ring</v>
      </c>
      <c r="C109" s="30">
        <f>Formular!E92</f>
        <v>119</v>
      </c>
      <c r="D109" s="21">
        <f>Formular!K92</f>
        <v>0</v>
      </c>
      <c r="E109" s="22">
        <f t="shared" si="2"/>
        <v>47.6</v>
      </c>
      <c r="F109" s="23">
        <f t="shared" si="3"/>
        <v>0</v>
      </c>
    </row>
    <row r="110" spans="1:6" s="4" customFormat="1" ht="12" customHeight="1">
      <c r="A110" s="19" t="str">
        <f>Formular!D93</f>
        <v>SZA-1990-134-M</v>
      </c>
      <c r="B110" s="20" t="str">
        <f>CONCATENATE(Formular!F93," ",Formular!H93," ",Formular!G93)</f>
        <v>Joey Frosch Ring</v>
      </c>
      <c r="C110" s="30">
        <f>Formular!E93</f>
        <v>119</v>
      </c>
      <c r="D110" s="21">
        <f>Formular!K93</f>
        <v>0</v>
      </c>
      <c r="E110" s="22">
        <f t="shared" si="2"/>
        <v>47.6</v>
      </c>
      <c r="F110" s="23">
        <f t="shared" si="3"/>
        <v>0</v>
      </c>
    </row>
    <row r="111" spans="1:6" s="4" customFormat="1" ht="12" customHeight="1">
      <c r="A111" s="19" t="str">
        <f>Formular!D94</f>
        <v>SZA-1990-134-L</v>
      </c>
      <c r="B111" s="20" t="str">
        <f>CONCATENATE(Formular!F94," ",Formular!H94," ",Formular!G94)</f>
        <v>Joey Frosch Ring</v>
      </c>
      <c r="C111" s="30">
        <f>Formular!E94</f>
        <v>119</v>
      </c>
      <c r="D111" s="21">
        <f>Formular!K94</f>
        <v>0</v>
      </c>
      <c r="E111" s="22">
        <f t="shared" si="2"/>
        <v>47.6</v>
      </c>
      <c r="F111" s="23">
        <f t="shared" si="3"/>
        <v>0</v>
      </c>
    </row>
    <row r="112" spans="1:6" s="4" customFormat="1" ht="12" customHeight="1">
      <c r="A112" s="19" t="str">
        <f>Formular!D95</f>
        <v>SZA-3990-138</v>
      </c>
      <c r="B112" s="20" t="str">
        <f>CONCATENATE(Formular!F95," ",Formular!H95," ",Formular!G95)</f>
        <v>Louis Frosch Anhänger</v>
      </c>
      <c r="C112" s="30">
        <f>Formular!E95</f>
        <v>99</v>
      </c>
      <c r="D112" s="21">
        <f>Formular!K95</f>
        <v>0</v>
      </c>
      <c r="E112" s="22">
        <f t="shared" si="2"/>
        <v>39.6</v>
      </c>
      <c r="F112" s="23">
        <f t="shared" si="3"/>
        <v>0</v>
      </c>
    </row>
    <row r="113" spans="1:6" s="4" customFormat="1" ht="12" customHeight="1">
      <c r="A113" s="19" t="str">
        <f>Formular!D96</f>
        <v>SZA-2990-137</v>
      </c>
      <c r="B113" s="20" t="str">
        <f>CONCATENATE(Formular!F96," ",Formular!H96," ",Formular!G96)</f>
        <v>Louis Frosch Ohrringe</v>
      </c>
      <c r="C113" s="30">
        <f>Formular!E96</f>
        <v>99</v>
      </c>
      <c r="D113" s="21">
        <f>Formular!K96</f>
        <v>0</v>
      </c>
      <c r="E113" s="22">
        <f t="shared" si="2"/>
        <v>39.6</v>
      </c>
      <c r="F113" s="23">
        <f t="shared" si="3"/>
        <v>0</v>
      </c>
    </row>
    <row r="114" spans="1:6" s="4" customFormat="1" ht="12" customHeight="1">
      <c r="A114" s="19" t="str">
        <f>Formular!D97</f>
        <v>SZA-1990-138-S</v>
      </c>
      <c r="B114" s="20" t="str">
        <f>CONCATENATE(Formular!F97," ",Formular!H97," ",Formular!G97)</f>
        <v>Louis Frosch Ring</v>
      </c>
      <c r="C114" s="30">
        <f>Formular!E97</f>
        <v>99</v>
      </c>
      <c r="D114" s="21">
        <f>Formular!K97</f>
        <v>0</v>
      </c>
      <c r="E114" s="22">
        <f t="shared" si="2"/>
        <v>39.6</v>
      </c>
      <c r="F114" s="23">
        <f t="shared" si="3"/>
        <v>0</v>
      </c>
    </row>
    <row r="115" spans="1:6" s="4" customFormat="1" ht="12" customHeight="1">
      <c r="A115" s="19" t="str">
        <f>Formular!D98</f>
        <v>SZA-1990-138-M</v>
      </c>
      <c r="B115" s="20" t="str">
        <f>CONCATENATE(Formular!F98," ",Formular!H98," ",Formular!G98)</f>
        <v>Louis Frosch Ring</v>
      </c>
      <c r="C115" s="30">
        <f>Formular!E98</f>
        <v>99</v>
      </c>
      <c r="D115" s="21">
        <f>Formular!K98</f>
        <v>0</v>
      </c>
      <c r="E115" s="22">
        <f t="shared" si="2"/>
        <v>39.6</v>
      </c>
      <c r="F115" s="23">
        <f t="shared" si="3"/>
        <v>0</v>
      </c>
    </row>
    <row r="116" spans="1:6" s="4" customFormat="1" ht="12" customHeight="1">
      <c r="A116" s="19" t="str">
        <f>Formular!D99</f>
        <v>SZA-1990-138-L</v>
      </c>
      <c r="B116" s="20" t="str">
        <f>CONCATENATE(Formular!F99," ",Formular!H99," ",Formular!G99)</f>
        <v>Louis Frosch Ring</v>
      </c>
      <c r="C116" s="30">
        <f>Formular!E99</f>
        <v>99</v>
      </c>
      <c r="D116" s="21">
        <f>Formular!K99</f>
        <v>0</v>
      </c>
      <c r="E116" s="22">
        <f t="shared" si="2"/>
        <v>39.6</v>
      </c>
      <c r="F116" s="23">
        <f t="shared" si="3"/>
        <v>0</v>
      </c>
    </row>
    <row r="117" spans="1:6" s="4" customFormat="1" ht="12" customHeight="1">
      <c r="A117" s="19" t="str">
        <f>Formular!D100</f>
        <v>SZA-3990-171</v>
      </c>
      <c r="B117" s="20" t="str">
        <f>CONCATENATE(Formular!F100," ",Formular!H100," ",Formular!G100)</f>
        <v>Chiko Salamander Anhänger</v>
      </c>
      <c r="C117" s="30">
        <f>Formular!E100</f>
        <v>269</v>
      </c>
      <c r="D117" s="21">
        <f>Formular!K100</f>
        <v>0</v>
      </c>
      <c r="E117" s="22">
        <f t="shared" si="2"/>
        <v>107.6</v>
      </c>
      <c r="F117" s="23">
        <f t="shared" si="3"/>
        <v>0</v>
      </c>
    </row>
    <row r="118" spans="1:6" s="4" customFormat="1" ht="12" customHeight="1">
      <c r="A118" s="19" t="str">
        <f>Formular!D101</f>
        <v>SZA-2990-170</v>
      </c>
      <c r="B118" s="20" t="str">
        <f>CONCATENATE(Formular!F101," ",Formular!H101," ",Formular!G101)</f>
        <v>Chiko Salamander Ohrringe</v>
      </c>
      <c r="C118" s="30">
        <f>Formular!E101</f>
        <v>199</v>
      </c>
      <c r="D118" s="21">
        <f>Formular!K101</f>
        <v>0</v>
      </c>
      <c r="E118" s="22">
        <f t="shared" si="2"/>
        <v>79.599999999999994</v>
      </c>
      <c r="F118" s="23">
        <f t="shared" si="3"/>
        <v>0</v>
      </c>
    </row>
    <row r="119" spans="1:6" s="4" customFormat="1" ht="12" customHeight="1">
      <c r="A119" s="19" t="str">
        <f>Formular!D102</f>
        <v>SZA-1990-170-S</v>
      </c>
      <c r="B119" s="20" t="str">
        <f>CONCATENATE(Formular!F102," ",Formular!H102," ",Formular!G102)</f>
        <v>Chiko Salamander Ring</v>
      </c>
      <c r="C119" s="30">
        <f>Formular!E102</f>
        <v>169</v>
      </c>
      <c r="D119" s="21">
        <f>Formular!K102</f>
        <v>0</v>
      </c>
      <c r="E119" s="22">
        <f t="shared" si="2"/>
        <v>67.599999999999994</v>
      </c>
      <c r="F119" s="23">
        <f t="shared" si="3"/>
        <v>0</v>
      </c>
    </row>
    <row r="120" spans="1:6" s="4" customFormat="1" ht="12" customHeight="1">
      <c r="A120" s="19" t="str">
        <f>Formular!D103</f>
        <v>SZA-1990-170-M</v>
      </c>
      <c r="B120" s="20" t="str">
        <f>CONCATENATE(Formular!F103," ",Formular!H103," ",Formular!G103)</f>
        <v>Chiko Salamander Ring</v>
      </c>
      <c r="C120" s="30">
        <f>Formular!E103</f>
        <v>169</v>
      </c>
      <c r="D120" s="21">
        <f>Formular!K103</f>
        <v>0</v>
      </c>
      <c r="E120" s="22">
        <f t="shared" si="2"/>
        <v>67.599999999999994</v>
      </c>
      <c r="F120" s="23">
        <f t="shared" si="3"/>
        <v>0</v>
      </c>
    </row>
    <row r="121" spans="1:6" s="4" customFormat="1" ht="12" customHeight="1">
      <c r="A121" s="19" t="str">
        <f>Formular!D104</f>
        <v>SZA-1990-170-L</v>
      </c>
      <c r="B121" s="20" t="str">
        <f>CONCATENATE(Formular!F104," ",Formular!H104," ",Formular!G104)</f>
        <v>Chiko Salamander Ring</v>
      </c>
      <c r="C121" s="30">
        <f>Formular!E104</f>
        <v>169</v>
      </c>
      <c r="D121" s="21">
        <f>Formular!K104</f>
        <v>0</v>
      </c>
      <c r="E121" s="22">
        <f t="shared" si="2"/>
        <v>67.599999999999994</v>
      </c>
      <c r="F121" s="23">
        <f t="shared" si="3"/>
        <v>0</v>
      </c>
    </row>
    <row r="122" spans="1:6" s="4" customFormat="1" ht="12" customHeight="1">
      <c r="A122" s="19" t="str">
        <f>Formular!D105</f>
        <v>SZA-3990-170</v>
      </c>
      <c r="B122" s="20" t="str">
        <f>CONCATENATE(Formular!F105," ",Formular!H105," ",Formular!G105)</f>
        <v>Franky Salamander Anhänger</v>
      </c>
      <c r="C122" s="30">
        <f>Formular!E105</f>
        <v>125</v>
      </c>
      <c r="D122" s="21">
        <f>Formular!K105</f>
        <v>0</v>
      </c>
      <c r="E122" s="22">
        <f t="shared" si="2"/>
        <v>50</v>
      </c>
      <c r="F122" s="23">
        <f t="shared" si="3"/>
        <v>0</v>
      </c>
    </row>
    <row r="123" spans="1:6" s="4" customFormat="1" ht="12" customHeight="1">
      <c r="A123" s="19" t="str">
        <f>Formular!D106</f>
        <v>SZA-3990-180</v>
      </c>
      <c r="B123" s="20" t="str">
        <f>CONCATENATE(Formular!F106," ",Formular!H106," ",Formular!G106)</f>
        <v>Muro Salamander Anhänger</v>
      </c>
      <c r="C123" s="30">
        <f>Formular!E106</f>
        <v>79</v>
      </c>
      <c r="D123" s="21">
        <f>Formular!K106</f>
        <v>0</v>
      </c>
      <c r="E123" s="22">
        <f t="shared" si="2"/>
        <v>31.6</v>
      </c>
      <c r="F123" s="23">
        <f t="shared" si="3"/>
        <v>0</v>
      </c>
    </row>
    <row r="124" spans="1:6" s="4" customFormat="1" ht="12" customHeight="1">
      <c r="A124" s="19" t="str">
        <f>Formular!D107</f>
        <v>SZA-2990-180</v>
      </c>
      <c r="B124" s="20" t="str">
        <f>CONCATENATE(Formular!F107," ",Formular!H107," ",Formular!G107)</f>
        <v>Muro Salamander Ohrringe</v>
      </c>
      <c r="C124" s="30">
        <f>Formular!E107</f>
        <v>129</v>
      </c>
      <c r="D124" s="21">
        <f>Formular!K107</f>
        <v>0</v>
      </c>
      <c r="E124" s="22">
        <f t="shared" si="2"/>
        <v>51.6</v>
      </c>
      <c r="F124" s="23">
        <f t="shared" si="3"/>
        <v>0</v>
      </c>
    </row>
    <row r="125" spans="1:6" s="4" customFormat="1" ht="12" customHeight="1">
      <c r="A125" s="19" t="str">
        <f>Formular!D108</f>
        <v>SZA-1990-180-52</v>
      </c>
      <c r="B125" s="20" t="str">
        <f>CONCATENATE(Formular!F108," ",Formular!H108," ",Formular!G108)</f>
        <v>Muro Salamander Ring</v>
      </c>
      <c r="C125" s="30">
        <f>Formular!E108</f>
        <v>89</v>
      </c>
      <c r="D125" s="21">
        <f>Formular!K108</f>
        <v>0</v>
      </c>
      <c r="E125" s="22">
        <f t="shared" si="2"/>
        <v>35.6</v>
      </c>
      <c r="F125" s="23">
        <f t="shared" si="3"/>
        <v>0</v>
      </c>
    </row>
    <row r="126" spans="1:6" s="4" customFormat="1" ht="12" customHeight="1">
      <c r="A126" s="19" t="str">
        <f>Formular!D109</f>
        <v>SZA-1990-180-54</v>
      </c>
      <c r="B126" s="20" t="str">
        <f>CONCATENATE(Formular!F109," ",Formular!H109," ",Formular!G109)</f>
        <v>Muro Salamander Ring</v>
      </c>
      <c r="C126" s="30">
        <f>Formular!E109</f>
        <v>89</v>
      </c>
      <c r="D126" s="21">
        <f>Formular!K109</f>
        <v>0</v>
      </c>
      <c r="E126" s="22">
        <f t="shared" si="2"/>
        <v>35.6</v>
      </c>
      <c r="F126" s="23">
        <f t="shared" si="3"/>
        <v>0</v>
      </c>
    </row>
    <row r="127" spans="1:6" s="4" customFormat="1" ht="12" customHeight="1">
      <c r="A127" s="19" t="str">
        <f>Formular!D110</f>
        <v>SZA-1990-180-56</v>
      </c>
      <c r="B127" s="20" t="str">
        <f>CONCATENATE(Formular!F110," ",Formular!H110," ",Formular!G110)</f>
        <v>Muro Salamander Ring</v>
      </c>
      <c r="C127" s="30">
        <f>Formular!E110</f>
        <v>89</v>
      </c>
      <c r="D127" s="21">
        <f>Formular!K110</f>
        <v>0</v>
      </c>
      <c r="E127" s="22">
        <f t="shared" si="2"/>
        <v>35.6</v>
      </c>
      <c r="F127" s="23">
        <f t="shared" si="3"/>
        <v>0</v>
      </c>
    </row>
    <row r="128" spans="1:6" s="4" customFormat="1" ht="12" customHeight="1">
      <c r="A128" s="19" t="str">
        <f>Formular!D111</f>
        <v>SZA-1990-180-58</v>
      </c>
      <c r="B128" s="20" t="str">
        <f>CONCATENATE(Formular!F111," ",Formular!H111," ",Formular!G111)</f>
        <v>Muro Salamander Ring</v>
      </c>
      <c r="C128" s="30">
        <f>Formular!E111</f>
        <v>89</v>
      </c>
      <c r="D128" s="21">
        <f>Formular!K111</f>
        <v>0</v>
      </c>
      <c r="E128" s="22">
        <f t="shared" si="2"/>
        <v>35.6</v>
      </c>
      <c r="F128" s="23">
        <f t="shared" si="3"/>
        <v>0</v>
      </c>
    </row>
    <row r="129" spans="1:6" s="4" customFormat="1" ht="12" customHeight="1">
      <c r="A129" s="19" t="str">
        <f>Formular!D112</f>
        <v>SZA-1990-180-60</v>
      </c>
      <c r="B129" s="20" t="str">
        <f>CONCATENATE(Formular!F112," ",Formular!H112," ",Formular!G112)</f>
        <v>Muro Salamander Ring</v>
      </c>
      <c r="C129" s="30">
        <f>Formular!E112</f>
        <v>89</v>
      </c>
      <c r="D129" s="21">
        <f>Formular!K112</f>
        <v>0</v>
      </c>
      <c r="E129" s="22">
        <f t="shared" si="2"/>
        <v>35.6</v>
      </c>
      <c r="F129" s="23">
        <f t="shared" si="3"/>
        <v>0</v>
      </c>
    </row>
    <row r="130" spans="1:6" s="4" customFormat="1" ht="12" customHeight="1">
      <c r="A130" s="19" t="str">
        <f>Formular!D113</f>
        <v>SZA-3990-174</v>
      </c>
      <c r="B130" s="20" t="str">
        <f>CONCATENATE(Formular!F113," ",Formular!H113," ",Formular!G113)</f>
        <v>Ralf Salamander Anhänger</v>
      </c>
      <c r="C130" s="30">
        <f>Formular!E113</f>
        <v>599</v>
      </c>
      <c r="D130" s="21">
        <f>Formular!K113</f>
        <v>0</v>
      </c>
      <c r="E130" s="22">
        <f t="shared" si="2"/>
        <v>239.6</v>
      </c>
      <c r="F130" s="23">
        <f t="shared" si="3"/>
        <v>0</v>
      </c>
    </row>
    <row r="131" spans="1:6" s="4" customFormat="1" ht="12" customHeight="1">
      <c r="A131" s="19" t="str">
        <f>Formular!D114</f>
        <v>SZA-3990-165</v>
      </c>
      <c r="B131" s="20" t="str">
        <f>CONCATENATE(Formular!F114," ",Formular!H114," ",Formular!G114)</f>
        <v>Scotty Salamander Anhänger</v>
      </c>
      <c r="C131" s="30">
        <f>Formular!E114</f>
        <v>125</v>
      </c>
      <c r="D131" s="21">
        <f>Formular!K114</f>
        <v>0</v>
      </c>
      <c r="E131" s="22">
        <f t="shared" si="2"/>
        <v>50</v>
      </c>
      <c r="F131" s="23">
        <f t="shared" si="3"/>
        <v>0</v>
      </c>
    </row>
    <row r="132" spans="1:6" s="4" customFormat="1" ht="12" customHeight="1">
      <c r="A132" s="19" t="str">
        <f>Formular!D115</f>
        <v>SZA-3990-163</v>
      </c>
      <c r="B132" s="20" t="str">
        <f>CONCATENATE(Formular!F115," ",Formular!H115," ",Formular!G115)</f>
        <v>Speedy Salamander Anhänger</v>
      </c>
      <c r="C132" s="30">
        <f>Formular!E115</f>
        <v>269</v>
      </c>
      <c r="D132" s="21">
        <f>Formular!K115</f>
        <v>0</v>
      </c>
      <c r="E132" s="22">
        <f t="shared" si="2"/>
        <v>107.6</v>
      </c>
      <c r="F132" s="23">
        <f t="shared" si="3"/>
        <v>0</v>
      </c>
    </row>
    <row r="133" spans="1:6" s="4" customFormat="1" ht="12" customHeight="1">
      <c r="A133" s="19" t="str">
        <f>Formular!D116</f>
        <v>SZA-2990-163</v>
      </c>
      <c r="B133" s="20" t="str">
        <f>CONCATENATE(Formular!F116," ",Formular!H116," ",Formular!G116)</f>
        <v>Speedy Salamander Ohrringe</v>
      </c>
      <c r="C133" s="30">
        <f>Formular!E116</f>
        <v>199</v>
      </c>
      <c r="D133" s="21">
        <f>Formular!K116</f>
        <v>0</v>
      </c>
      <c r="E133" s="22">
        <f t="shared" si="2"/>
        <v>79.599999999999994</v>
      </c>
      <c r="F133" s="23">
        <f t="shared" si="3"/>
        <v>0</v>
      </c>
    </row>
    <row r="134" spans="1:6" s="4" customFormat="1" ht="12" customHeight="1">
      <c r="A134" s="19" t="str">
        <f>Formular!D117</f>
        <v>SZA-1990-163-S</v>
      </c>
      <c r="B134" s="20" t="str">
        <f>CONCATENATE(Formular!F117," ",Formular!H117," ",Formular!G117)</f>
        <v>Speedy Salamander Ring</v>
      </c>
      <c r="C134" s="30">
        <f>Formular!E117</f>
        <v>169</v>
      </c>
      <c r="D134" s="21">
        <f>Formular!K117</f>
        <v>0</v>
      </c>
      <c r="E134" s="22">
        <f t="shared" si="2"/>
        <v>67.599999999999994</v>
      </c>
      <c r="F134" s="23">
        <f t="shared" si="3"/>
        <v>0</v>
      </c>
    </row>
    <row r="135" spans="1:6" s="4" customFormat="1" ht="12" customHeight="1">
      <c r="A135" s="19" t="str">
        <f>Formular!D118</f>
        <v>SZA-1990-163-M</v>
      </c>
      <c r="B135" s="20" t="str">
        <f>CONCATENATE(Formular!F118," ",Formular!H118," ",Formular!G118)</f>
        <v>Speedy Salamander Ring</v>
      </c>
      <c r="C135" s="30">
        <f>Formular!E118</f>
        <v>169</v>
      </c>
      <c r="D135" s="21">
        <f>Formular!K118</f>
        <v>0</v>
      </c>
      <c r="E135" s="22">
        <f t="shared" si="2"/>
        <v>67.599999999999994</v>
      </c>
      <c r="F135" s="23">
        <f t="shared" si="3"/>
        <v>0</v>
      </c>
    </row>
    <row r="136" spans="1:6" s="4" customFormat="1" ht="12" customHeight="1">
      <c r="A136" s="19" t="str">
        <f>Formular!D119</f>
        <v>SZA-1990-163-L</v>
      </c>
      <c r="B136" s="20" t="str">
        <f>CONCATENATE(Formular!F119," ",Formular!H119," ",Formular!G119)</f>
        <v>Speedy Salamander Ring</v>
      </c>
      <c r="C136" s="30">
        <f>Formular!E119</f>
        <v>169</v>
      </c>
      <c r="D136" s="21">
        <f>Formular!K119</f>
        <v>0</v>
      </c>
      <c r="E136" s="22">
        <f t="shared" si="2"/>
        <v>67.599999999999994</v>
      </c>
      <c r="F136" s="23">
        <f t="shared" si="3"/>
        <v>0</v>
      </c>
    </row>
    <row r="137" spans="1:6" s="4" customFormat="1" ht="12" customHeight="1">
      <c r="A137" s="19" t="str">
        <f>Formular!D120</f>
        <v>SZA-3990-181</v>
      </c>
      <c r="B137" s="20" t="str">
        <f>CONCATENATE(Formular!F120," ",Formular!H120," ",Formular!G120)</f>
        <v>Sülo Salamander Anhänger</v>
      </c>
      <c r="C137" s="30">
        <f>Formular!E120</f>
        <v>79</v>
      </c>
      <c r="D137" s="21">
        <f>Formular!K120</f>
        <v>0</v>
      </c>
      <c r="E137" s="22">
        <f t="shared" si="2"/>
        <v>31.6</v>
      </c>
      <c r="F137" s="23">
        <f t="shared" si="3"/>
        <v>0</v>
      </c>
    </row>
    <row r="138" spans="1:6" s="4" customFormat="1" ht="12" customHeight="1">
      <c r="A138" s="19" t="str">
        <f>Formular!D121</f>
        <v>SZA-2990-181</v>
      </c>
      <c r="B138" s="20" t="str">
        <f>CONCATENATE(Formular!F121," ",Formular!H121," ",Formular!G121)</f>
        <v>Sülo Salamander Ohrringe</v>
      </c>
      <c r="C138" s="30">
        <f>Formular!E121</f>
        <v>129</v>
      </c>
      <c r="D138" s="21">
        <f>Formular!K121</f>
        <v>0</v>
      </c>
      <c r="E138" s="22">
        <f t="shared" si="2"/>
        <v>51.6</v>
      </c>
      <c r="F138" s="23">
        <f t="shared" si="3"/>
        <v>0</v>
      </c>
    </row>
    <row r="139" spans="1:6" s="4" customFormat="1" ht="12" customHeight="1">
      <c r="A139" s="19" t="str">
        <f>Formular!D122</f>
        <v>SZA-1990-181-S</v>
      </c>
      <c r="B139" s="20" t="str">
        <f>CONCATENATE(Formular!F122," ",Formular!H122," ",Formular!G122)</f>
        <v>Sülo Salamander Ring</v>
      </c>
      <c r="C139" s="30">
        <f>Formular!E122</f>
        <v>89</v>
      </c>
      <c r="D139" s="21">
        <f>Formular!K122</f>
        <v>0</v>
      </c>
      <c r="E139" s="22">
        <f t="shared" si="2"/>
        <v>35.6</v>
      </c>
      <c r="F139" s="23">
        <f t="shared" si="3"/>
        <v>0</v>
      </c>
    </row>
    <row r="140" spans="1:6" s="4" customFormat="1" ht="12" customHeight="1">
      <c r="A140" s="19" t="str">
        <f>Formular!D123</f>
        <v>SZA-1990-181-M</v>
      </c>
      <c r="B140" s="20" t="str">
        <f>CONCATENATE(Formular!F123," ",Formular!H123," ",Formular!G123)</f>
        <v>Sülo Salamander Ring</v>
      </c>
      <c r="C140" s="30">
        <f>Formular!E123</f>
        <v>89</v>
      </c>
      <c r="D140" s="21">
        <f>Formular!K123</f>
        <v>0</v>
      </c>
      <c r="E140" s="22">
        <f t="shared" si="2"/>
        <v>35.6</v>
      </c>
      <c r="F140" s="23">
        <f t="shared" si="3"/>
        <v>0</v>
      </c>
    </row>
    <row r="141" spans="1:6" s="4" customFormat="1" ht="12" customHeight="1">
      <c r="A141" s="19" t="str">
        <f>Formular!D124</f>
        <v>SZA-1990-181-L</v>
      </c>
      <c r="B141" s="20" t="str">
        <f>CONCATENATE(Formular!F124," ",Formular!H124," ",Formular!G124)</f>
        <v>Sülo Salamander Ring</v>
      </c>
      <c r="C141" s="30">
        <f>Formular!E124</f>
        <v>89</v>
      </c>
      <c r="D141" s="21">
        <f>Formular!K124</f>
        <v>0</v>
      </c>
      <c r="E141" s="22">
        <f t="shared" si="2"/>
        <v>35.6</v>
      </c>
      <c r="F141" s="23">
        <f t="shared" si="3"/>
        <v>0</v>
      </c>
    </row>
    <row r="142" spans="1:6" s="4" customFormat="1" ht="12" customHeight="1">
      <c r="A142" s="19" t="str">
        <f>Formular!D125</f>
        <v>SZA-3990-172</v>
      </c>
      <c r="B142" s="20" t="str">
        <f>CONCATENATE(Formular!F125," ",Formular!H125," ",Formular!G125)</f>
        <v>Willy Salamander Anhänger</v>
      </c>
      <c r="C142" s="30">
        <f>Formular!E125</f>
        <v>229</v>
      </c>
      <c r="D142" s="21">
        <f>Formular!K125</f>
        <v>0</v>
      </c>
      <c r="E142" s="22">
        <f t="shared" si="2"/>
        <v>91.6</v>
      </c>
      <c r="F142" s="23">
        <f t="shared" si="3"/>
        <v>0</v>
      </c>
    </row>
    <row r="143" spans="1:6" s="4" customFormat="1" ht="12" customHeight="1">
      <c r="A143" s="19" t="str">
        <f>Formular!D126</f>
        <v>SZA-1990-176-S</v>
      </c>
      <c r="B143" s="20" t="str">
        <f>CONCATENATE(Formular!F126," ",Formular!H126," ",Formular!G126)</f>
        <v>Willy Salamander Ring</v>
      </c>
      <c r="C143" s="30">
        <f>Formular!E126</f>
        <v>199</v>
      </c>
      <c r="D143" s="21">
        <f>Formular!K126</f>
        <v>0</v>
      </c>
      <c r="E143" s="22">
        <f t="shared" si="2"/>
        <v>79.599999999999994</v>
      </c>
      <c r="F143" s="23">
        <f t="shared" si="3"/>
        <v>0</v>
      </c>
    </row>
    <row r="144" spans="1:6" s="4" customFormat="1" ht="12" customHeight="1">
      <c r="A144" s="19" t="str">
        <f>Formular!D127</f>
        <v>SZA-1990-176-M</v>
      </c>
      <c r="B144" s="20" t="str">
        <f>CONCATENATE(Formular!F127," ",Formular!H127," ",Formular!G127)</f>
        <v>Willy Salamander Ring</v>
      </c>
      <c r="C144" s="30">
        <f>Formular!E127</f>
        <v>199</v>
      </c>
      <c r="D144" s="21">
        <f>Formular!K127</f>
        <v>0</v>
      </c>
      <c r="E144" s="22">
        <f t="shared" si="2"/>
        <v>79.599999999999994</v>
      </c>
      <c r="F144" s="23">
        <f t="shared" si="3"/>
        <v>0</v>
      </c>
    </row>
    <row r="145" spans="1:6" s="4" customFormat="1" ht="12" customHeight="1">
      <c r="A145" s="19" t="str">
        <f>Formular!D128</f>
        <v>SZA-1990-176-L</v>
      </c>
      <c r="B145" s="20" t="str">
        <f>CONCATENATE(Formular!F128," ",Formular!H128," ",Formular!G128)</f>
        <v>Willy Salamander Ring</v>
      </c>
      <c r="C145" s="30">
        <f>Formular!E128</f>
        <v>199</v>
      </c>
      <c r="D145" s="21">
        <f>Formular!K128</f>
        <v>0</v>
      </c>
      <c r="E145" s="22">
        <f t="shared" si="2"/>
        <v>79.599999999999994</v>
      </c>
      <c r="F145" s="23">
        <f t="shared" si="3"/>
        <v>0</v>
      </c>
    </row>
    <row r="146" spans="1:6" s="4" customFormat="1" ht="12" customHeight="1">
      <c r="A146" s="19" t="str">
        <f>Formular!D129</f>
        <v>SZA-5990-178-S</v>
      </c>
      <c r="B146" s="20" t="str">
        <f>CONCATENATE(Formular!F129," ",Formular!H129," ",Formular!G129)</f>
        <v>Willy Salamander Armreif</v>
      </c>
      <c r="C146" s="30">
        <f>Formular!E129</f>
        <v>599</v>
      </c>
      <c r="D146" s="21">
        <f>Formular!K129</f>
        <v>0</v>
      </c>
      <c r="E146" s="22">
        <f t="shared" si="2"/>
        <v>239.6</v>
      </c>
      <c r="F146" s="23">
        <f t="shared" si="3"/>
        <v>0</v>
      </c>
    </row>
    <row r="147" spans="1:6" s="4" customFormat="1" ht="12" customHeight="1">
      <c r="A147" s="19" t="str">
        <f>Formular!D130</f>
        <v>SZA-5990-178-M</v>
      </c>
      <c r="B147" s="20" t="str">
        <f>CONCATENATE(Formular!F130," ",Formular!H130," ",Formular!G130)</f>
        <v>Willy Salamander Armreif</v>
      </c>
      <c r="C147" s="30">
        <f>Formular!E130</f>
        <v>599</v>
      </c>
      <c r="D147" s="21">
        <f>Formular!K130</f>
        <v>0</v>
      </c>
      <c r="E147" s="22">
        <f t="shared" si="2"/>
        <v>239.6</v>
      </c>
      <c r="F147" s="23">
        <f t="shared" si="3"/>
        <v>0</v>
      </c>
    </row>
    <row r="148" spans="1:6" s="4" customFormat="1" ht="12" customHeight="1">
      <c r="A148" s="19" t="str">
        <f>Formular!D131</f>
        <v>SZA-5990-178-L</v>
      </c>
      <c r="B148" s="20" t="str">
        <f>CONCATENATE(Formular!F131," ",Formular!H131," ",Formular!G131)</f>
        <v>Willy Salamander Armreif</v>
      </c>
      <c r="C148" s="30">
        <f>Formular!E131</f>
        <v>599</v>
      </c>
      <c r="D148" s="21">
        <f>Formular!K131</f>
        <v>0</v>
      </c>
      <c r="E148" s="22">
        <f t="shared" si="2"/>
        <v>239.6</v>
      </c>
      <c r="F148" s="23">
        <f t="shared" si="3"/>
        <v>0</v>
      </c>
    </row>
    <row r="149" spans="1:6" s="4" customFormat="1" ht="12" customHeight="1">
      <c r="A149" s="19" t="str">
        <f>Formular!D132</f>
        <v>SZA-3990-356</v>
      </c>
      <c r="B149" s="20" t="str">
        <f>CONCATENATE(Formular!F132," ",Formular!H132," ",Formular!G132)</f>
        <v>Ashley Ahornblatt Anhänger</v>
      </c>
      <c r="C149" s="30">
        <f>Formular!E132</f>
        <v>129</v>
      </c>
      <c r="D149" s="21">
        <f>Formular!K132</f>
        <v>0</v>
      </c>
      <c r="E149" s="22">
        <f t="shared" si="2"/>
        <v>51.6</v>
      </c>
      <c r="F149" s="23">
        <f t="shared" si="3"/>
        <v>0</v>
      </c>
    </row>
    <row r="150" spans="1:6" s="4" customFormat="1" ht="12" customHeight="1">
      <c r="A150" s="19" t="str">
        <f>Formular!D133</f>
        <v>SZA-2990-356</v>
      </c>
      <c r="B150" s="20" t="str">
        <f>CONCATENATE(Formular!F133," ",Formular!H133," ",Formular!G133)</f>
        <v>Ashley Ahornblatt Ohrringe</v>
      </c>
      <c r="C150" s="30">
        <f>Formular!E133</f>
        <v>99</v>
      </c>
      <c r="D150" s="21">
        <f>Formular!K133</f>
        <v>0</v>
      </c>
      <c r="E150" s="22">
        <f t="shared" ref="E150:E213" si="4">C150/2.5</f>
        <v>39.6</v>
      </c>
      <c r="F150" s="23">
        <f t="shared" ref="F150:F213" si="5">D150*E150</f>
        <v>0</v>
      </c>
    </row>
    <row r="151" spans="1:6" s="4" customFormat="1" ht="12" customHeight="1">
      <c r="A151" s="19" t="str">
        <f>Formular!D134</f>
        <v>SZA-3990-358</v>
      </c>
      <c r="B151" s="20" t="str">
        <f>CONCATENATE(Formular!F134," ",Formular!H134," ",Formular!G134)</f>
        <v>Sam Eichelnuss Anhänger</v>
      </c>
      <c r="C151" s="30">
        <f>Formular!E134</f>
        <v>119</v>
      </c>
      <c r="D151" s="21">
        <f>Formular!K134</f>
        <v>0</v>
      </c>
      <c r="E151" s="22">
        <f t="shared" si="4"/>
        <v>47.6</v>
      </c>
      <c r="F151" s="23">
        <f t="shared" si="5"/>
        <v>0</v>
      </c>
    </row>
    <row r="152" spans="1:6" s="4" customFormat="1" ht="12" customHeight="1">
      <c r="A152" s="19" t="str">
        <f>Formular!D135</f>
        <v>SZA-2990-358</v>
      </c>
      <c r="B152" s="20" t="str">
        <f>CONCATENATE(Formular!F135," ",Formular!H135," ",Formular!G135)</f>
        <v>Sam Eichenblatt Ohrringe</v>
      </c>
      <c r="C152" s="30">
        <f>Formular!E135</f>
        <v>49</v>
      </c>
      <c r="D152" s="21">
        <f>Formular!K135</f>
        <v>0</v>
      </c>
      <c r="E152" s="22">
        <f t="shared" si="4"/>
        <v>19.600000000000001</v>
      </c>
      <c r="F152" s="23">
        <f t="shared" si="5"/>
        <v>0</v>
      </c>
    </row>
    <row r="153" spans="1:6" s="4" customFormat="1" ht="12" customHeight="1">
      <c r="A153" s="19" t="str">
        <f>Formular!D136</f>
        <v>SZA-3990-342</v>
      </c>
      <c r="B153" s="20" t="str">
        <f>CONCATENATE(Formular!F136," ",Formular!H136," ",Formular!G136)</f>
        <v>Fluffy Eichhörnchen Anhänger</v>
      </c>
      <c r="C153" s="30">
        <f>Formular!E136</f>
        <v>119</v>
      </c>
      <c r="D153" s="21">
        <f>Formular!K136</f>
        <v>0</v>
      </c>
      <c r="E153" s="22">
        <f t="shared" si="4"/>
        <v>47.6</v>
      </c>
      <c r="F153" s="23">
        <f t="shared" si="5"/>
        <v>0</v>
      </c>
    </row>
    <row r="154" spans="1:6" s="4" customFormat="1" ht="12" customHeight="1">
      <c r="A154" s="19" t="str">
        <f>Formular!D137</f>
        <v>SZA-2990-342</v>
      </c>
      <c r="B154" s="20" t="str">
        <f>CONCATENATE(Formular!F137," ",Formular!H137," ",Formular!G137)</f>
        <v>Fluffy Eichhörnchen Ohrringe</v>
      </c>
      <c r="C154" s="30">
        <f>Formular!E137</f>
        <v>69</v>
      </c>
      <c r="D154" s="21">
        <f>Formular!K137</f>
        <v>0</v>
      </c>
      <c r="E154" s="22">
        <f t="shared" si="4"/>
        <v>27.6</v>
      </c>
      <c r="F154" s="23">
        <f t="shared" si="5"/>
        <v>0</v>
      </c>
    </row>
    <row r="155" spans="1:6" s="4" customFormat="1" ht="12" customHeight="1">
      <c r="A155" s="19" t="str">
        <f>Formular!D138</f>
        <v>SZA-1990-342-S</v>
      </c>
      <c r="B155" s="20" t="str">
        <f>CONCATENATE(Formular!F138," ",Formular!H138," ",Formular!G138)</f>
        <v>Fluffy Eichhörnchen Ring</v>
      </c>
      <c r="C155" s="30">
        <f>Formular!E138</f>
        <v>149</v>
      </c>
      <c r="D155" s="21">
        <f>Formular!K138</f>
        <v>0</v>
      </c>
      <c r="E155" s="22">
        <f t="shared" si="4"/>
        <v>59.6</v>
      </c>
      <c r="F155" s="23">
        <f t="shared" si="5"/>
        <v>0</v>
      </c>
    </row>
    <row r="156" spans="1:6" s="4" customFormat="1" ht="12" customHeight="1">
      <c r="A156" s="19" t="str">
        <f>Formular!D139</f>
        <v>SZA-1990-342-M</v>
      </c>
      <c r="B156" s="20" t="str">
        <f>CONCATENATE(Formular!F139," ",Formular!H139," ",Formular!G139)</f>
        <v>Fluffy Eichhörnchen Ring</v>
      </c>
      <c r="C156" s="30">
        <f>Formular!E139</f>
        <v>149</v>
      </c>
      <c r="D156" s="21">
        <f>Formular!K139</f>
        <v>0</v>
      </c>
      <c r="E156" s="22">
        <f t="shared" si="4"/>
        <v>59.6</v>
      </c>
      <c r="F156" s="23">
        <f t="shared" si="5"/>
        <v>0</v>
      </c>
    </row>
    <row r="157" spans="1:6" s="4" customFormat="1" ht="12" customHeight="1">
      <c r="A157" s="19" t="str">
        <f>Formular!D140</f>
        <v>SZA-1990-342-L</v>
      </c>
      <c r="B157" s="20" t="str">
        <f>CONCATENATE(Formular!F140," ",Formular!H140," ",Formular!G140)</f>
        <v>Fluffy Eichhörnchen Ring</v>
      </c>
      <c r="C157" s="30">
        <f>Formular!E140</f>
        <v>149</v>
      </c>
      <c r="D157" s="21">
        <f>Formular!K140</f>
        <v>0</v>
      </c>
      <c r="E157" s="22">
        <f t="shared" si="4"/>
        <v>59.6</v>
      </c>
      <c r="F157" s="23">
        <f t="shared" si="5"/>
        <v>0</v>
      </c>
    </row>
    <row r="158" spans="1:6" s="4" customFormat="1" ht="12" customHeight="1">
      <c r="A158" s="19" t="str">
        <f>Formular!D141</f>
        <v>SZA-3990-292</v>
      </c>
      <c r="B158" s="20" t="str">
        <f>CONCATENATE(Formular!F141," ",Formular!H141," ",Formular!G141)</f>
        <v>Artie Fuchs Anhänger</v>
      </c>
      <c r="C158" s="30">
        <f>Formular!E141</f>
        <v>149</v>
      </c>
      <c r="D158" s="21">
        <f>Formular!K141</f>
        <v>0</v>
      </c>
      <c r="E158" s="22">
        <f t="shared" si="4"/>
        <v>59.6</v>
      </c>
      <c r="F158" s="23">
        <f t="shared" si="5"/>
        <v>0</v>
      </c>
    </row>
    <row r="159" spans="1:6" s="4" customFormat="1" ht="12" customHeight="1">
      <c r="A159" s="19" t="str">
        <f>Formular!D142</f>
        <v>SZA-2990-290</v>
      </c>
      <c r="B159" s="20" t="str">
        <f>CONCATENATE(Formular!F142," ",Formular!H142," ",Formular!G142)</f>
        <v>Artie Fuchs Ohrringe</v>
      </c>
      <c r="C159" s="30">
        <f>Formular!E142</f>
        <v>119</v>
      </c>
      <c r="D159" s="21">
        <f>Formular!K142</f>
        <v>0</v>
      </c>
      <c r="E159" s="22">
        <f t="shared" si="4"/>
        <v>47.6</v>
      </c>
      <c r="F159" s="23">
        <f t="shared" si="5"/>
        <v>0</v>
      </c>
    </row>
    <row r="160" spans="1:6" s="4" customFormat="1" ht="12" customHeight="1">
      <c r="A160" s="19" t="str">
        <f>Formular!D143</f>
        <v>SZA-3990-274</v>
      </c>
      <c r="B160" s="20" t="str">
        <f>CONCATENATE(Formular!F143," ",Formular!H143," ",Formular!G143)</f>
        <v>Clover Kleeblatt Anhänger</v>
      </c>
      <c r="C160" s="30">
        <f>Formular!E143</f>
        <v>79</v>
      </c>
      <c r="D160" s="21">
        <f>Formular!K143</f>
        <v>0</v>
      </c>
      <c r="E160" s="22">
        <f t="shared" si="4"/>
        <v>31.6</v>
      </c>
      <c r="F160" s="23">
        <f t="shared" si="5"/>
        <v>0</v>
      </c>
    </row>
    <row r="161" spans="1:6" s="4" customFormat="1" ht="12" customHeight="1">
      <c r="A161" s="19" t="str">
        <f>Formular!D144</f>
        <v>SZA-2990-272</v>
      </c>
      <c r="B161" s="20" t="str">
        <f>CONCATENATE(Formular!F144," ",Formular!H144," ",Formular!G144)</f>
        <v>Clover Kleeblatt Ohrringe</v>
      </c>
      <c r="C161" s="30">
        <f>Formular!E144</f>
        <v>79</v>
      </c>
      <c r="D161" s="21">
        <f>Formular!K144</f>
        <v>0</v>
      </c>
      <c r="E161" s="22">
        <f t="shared" si="4"/>
        <v>31.6</v>
      </c>
      <c r="F161" s="23">
        <f t="shared" si="5"/>
        <v>0</v>
      </c>
    </row>
    <row r="162" spans="1:6" s="4" customFormat="1" ht="12" customHeight="1">
      <c r="A162" s="19" t="str">
        <f>Formular!D145</f>
        <v>SZA-2960-432</v>
      </c>
      <c r="B162" s="20" t="str">
        <f>CONCATENATE(Formular!F145," ",Formular!H145," ",Formular!G145)</f>
        <v>Solana Sonnenblumen Ohrringe</v>
      </c>
      <c r="C162" s="30">
        <f>Formular!E145</f>
        <v>89</v>
      </c>
      <c r="D162" s="21">
        <f>Formular!K145</f>
        <v>0</v>
      </c>
      <c r="E162" s="22">
        <f t="shared" si="4"/>
        <v>35.6</v>
      </c>
      <c r="F162" s="23">
        <f t="shared" si="5"/>
        <v>0</v>
      </c>
    </row>
    <row r="163" spans="1:6" s="4" customFormat="1" ht="12" customHeight="1">
      <c r="A163" s="19" t="str">
        <f>Formular!D146</f>
        <v>SZA-3960-432</v>
      </c>
      <c r="B163" s="20" t="str">
        <f>CONCATENATE(Formular!F146," ",Formular!H146," ",Formular!G146)</f>
        <v>Solana Sonnenblumen Anhänger</v>
      </c>
      <c r="C163" s="30">
        <f>Formular!E146</f>
        <v>149</v>
      </c>
      <c r="D163" s="21">
        <f>Formular!K146</f>
        <v>0</v>
      </c>
      <c r="E163" s="22">
        <f t="shared" si="4"/>
        <v>59.6</v>
      </c>
      <c r="F163" s="23">
        <f t="shared" si="5"/>
        <v>0</v>
      </c>
    </row>
    <row r="164" spans="1:6" s="4" customFormat="1" ht="12" customHeight="1">
      <c r="A164" s="19" t="str">
        <f>Formular!D147</f>
        <v>SZA-3990-442</v>
      </c>
      <c r="B164" s="20" t="str">
        <f>CONCATENATE(Formular!F147," ",Formular!H147," ",Formular!G147)</f>
        <v>Sofia Schwan Anhänger</v>
      </c>
      <c r="C164" s="30">
        <f>Formular!E147</f>
        <v>179</v>
      </c>
      <c r="D164" s="21">
        <f>Formular!K147</f>
        <v>0</v>
      </c>
      <c r="E164" s="22">
        <f t="shared" si="4"/>
        <v>71.599999999999994</v>
      </c>
      <c r="F164" s="23">
        <f t="shared" si="5"/>
        <v>0</v>
      </c>
    </row>
    <row r="165" spans="1:6" s="4" customFormat="1" ht="12" customHeight="1">
      <c r="A165" s="19" t="str">
        <f>Formular!D148</f>
        <v>SZA-2990-442</v>
      </c>
      <c r="B165" s="20" t="str">
        <f>CONCATENATE(Formular!F148," ",Formular!H148," ",Formular!G148)</f>
        <v>Sofia Schwan Ohrringe</v>
      </c>
      <c r="C165" s="30">
        <f>Formular!E148</f>
        <v>99</v>
      </c>
      <c r="D165" s="21">
        <f>Formular!K148</f>
        <v>0</v>
      </c>
      <c r="E165" s="22">
        <f t="shared" si="4"/>
        <v>39.6</v>
      </c>
      <c r="F165" s="23">
        <f t="shared" si="5"/>
        <v>0</v>
      </c>
    </row>
    <row r="166" spans="1:6" s="4" customFormat="1" ht="12" customHeight="1">
      <c r="A166" s="19" t="str">
        <f>Formular!D149</f>
        <v>SZA-1990-442-S</v>
      </c>
      <c r="B166" s="20" t="str">
        <f>CONCATENATE(Formular!F149," ",Formular!H149," ",Formular!G149)</f>
        <v>Sofia Schwan Ring</v>
      </c>
      <c r="C166" s="30">
        <f>Formular!E149</f>
        <v>99</v>
      </c>
      <c r="D166" s="21">
        <f>Formular!K149</f>
        <v>0</v>
      </c>
      <c r="E166" s="22">
        <f t="shared" si="4"/>
        <v>39.6</v>
      </c>
      <c r="F166" s="23">
        <f t="shared" si="5"/>
        <v>0</v>
      </c>
    </row>
    <row r="167" spans="1:6" s="4" customFormat="1" ht="12" customHeight="1">
      <c r="A167" s="19" t="str">
        <f>Formular!D150</f>
        <v>SZA-1990-442-M</v>
      </c>
      <c r="B167" s="20" t="str">
        <f>CONCATENATE(Formular!F150," ",Formular!H150," ",Formular!G150)</f>
        <v>Sofia Schwan Ring</v>
      </c>
      <c r="C167" s="30">
        <f>Formular!E150</f>
        <v>99</v>
      </c>
      <c r="D167" s="21">
        <f>Formular!K150</f>
        <v>0</v>
      </c>
      <c r="E167" s="22">
        <f t="shared" si="4"/>
        <v>39.6</v>
      </c>
      <c r="F167" s="23">
        <f t="shared" si="5"/>
        <v>0</v>
      </c>
    </row>
    <row r="168" spans="1:6" s="4" customFormat="1" ht="12" customHeight="1">
      <c r="A168" s="19" t="str">
        <f>Formular!D151</f>
        <v>SZA-1990-442-L</v>
      </c>
      <c r="B168" s="20" t="str">
        <f>CONCATENATE(Formular!F151," ",Formular!H151," ",Formular!G151)</f>
        <v>Sofia Schwan Ring</v>
      </c>
      <c r="C168" s="30">
        <f>Formular!E151</f>
        <v>99</v>
      </c>
      <c r="D168" s="21">
        <f>Formular!K151</f>
        <v>0</v>
      </c>
      <c r="E168" s="22">
        <f t="shared" si="4"/>
        <v>39.6</v>
      </c>
      <c r="F168" s="23">
        <f t="shared" si="5"/>
        <v>0</v>
      </c>
    </row>
    <row r="169" spans="1:6" s="4" customFormat="1" ht="12" customHeight="1">
      <c r="A169" s="19" t="str">
        <f>Formular!D152</f>
        <v>SZA-3990-161</v>
      </c>
      <c r="B169" s="20" t="str">
        <f>CONCATENATE(Formular!F152," ",Formular!H152," ",Formular!G152)</f>
        <v>Moritz Chamäleon Anhänger</v>
      </c>
      <c r="C169" s="30">
        <f>Formular!E152</f>
        <v>159</v>
      </c>
      <c r="D169" s="21">
        <f>Formular!K152</f>
        <v>0</v>
      </c>
      <c r="E169" s="22">
        <f t="shared" si="4"/>
        <v>63.6</v>
      </c>
      <c r="F169" s="23">
        <f t="shared" si="5"/>
        <v>0</v>
      </c>
    </row>
    <row r="170" spans="1:6" s="4" customFormat="1" ht="12" customHeight="1">
      <c r="A170" s="19" t="str">
        <f>Formular!D153</f>
        <v>SZA-3990-173</v>
      </c>
      <c r="B170" s="20" t="str">
        <f>CONCATENATE(Formular!F153," ",Formular!H153," ",Formular!G153)</f>
        <v>Theo Chamäleon Anhänger</v>
      </c>
      <c r="C170" s="30">
        <f>Formular!E153</f>
        <v>199</v>
      </c>
      <c r="D170" s="21">
        <f>Formular!K153</f>
        <v>0</v>
      </c>
      <c r="E170" s="22">
        <f t="shared" si="4"/>
        <v>79.599999999999994</v>
      </c>
      <c r="F170" s="23">
        <f t="shared" si="5"/>
        <v>0</v>
      </c>
    </row>
    <row r="171" spans="1:6" s="4" customFormat="1" ht="12" customHeight="1">
      <c r="A171" s="19" t="str">
        <f>Formular!D154</f>
        <v>SZA-2990-173</v>
      </c>
      <c r="B171" s="20" t="str">
        <f>CONCATENATE(Formular!F154," ",Formular!H154," ",Formular!G154)</f>
        <v>Theo Chamäleon Ohrringe</v>
      </c>
      <c r="C171" s="30">
        <f>Formular!E154</f>
        <v>189</v>
      </c>
      <c r="D171" s="21">
        <f>Formular!K154</f>
        <v>0</v>
      </c>
      <c r="E171" s="22">
        <f t="shared" si="4"/>
        <v>75.599999999999994</v>
      </c>
      <c r="F171" s="23">
        <f t="shared" si="5"/>
        <v>0</v>
      </c>
    </row>
    <row r="172" spans="1:6" s="4" customFormat="1" ht="12" customHeight="1">
      <c r="A172" s="19" t="str">
        <f>Formular!D155</f>
        <v>SZA-1990-161-S</v>
      </c>
      <c r="B172" s="20" t="str">
        <f>CONCATENATE(Formular!F155," ",Formular!H155," ",Formular!G155)</f>
        <v>Theo Chamäleon Ring</v>
      </c>
      <c r="C172" s="30">
        <f>Formular!E155</f>
        <v>279</v>
      </c>
      <c r="D172" s="21">
        <f>Formular!K155</f>
        <v>0</v>
      </c>
      <c r="E172" s="22">
        <f t="shared" si="4"/>
        <v>111.6</v>
      </c>
      <c r="F172" s="23">
        <f t="shared" si="5"/>
        <v>0</v>
      </c>
    </row>
    <row r="173" spans="1:6" s="4" customFormat="1" ht="12" customHeight="1">
      <c r="A173" s="19" t="str">
        <f>Formular!D156</f>
        <v>SZA-1990-161-M</v>
      </c>
      <c r="B173" s="20" t="str">
        <f>CONCATENATE(Formular!F156," ",Formular!H156," ",Formular!G156)</f>
        <v>Theo Chamäleon Ring</v>
      </c>
      <c r="C173" s="30">
        <f>Formular!E156</f>
        <v>279</v>
      </c>
      <c r="D173" s="21">
        <f>Formular!K156</f>
        <v>0</v>
      </c>
      <c r="E173" s="22">
        <f t="shared" si="4"/>
        <v>111.6</v>
      </c>
      <c r="F173" s="23">
        <f t="shared" si="5"/>
        <v>0</v>
      </c>
    </row>
    <row r="174" spans="1:6" s="4" customFormat="1" ht="12" customHeight="1">
      <c r="A174" s="19" t="str">
        <f>Formular!D157</f>
        <v>SZA-1990-161-L</v>
      </c>
      <c r="B174" s="20" t="str">
        <f>CONCATENATE(Formular!F157," ",Formular!H157," ",Formular!G157)</f>
        <v>Theo Chamäleon Ring</v>
      </c>
      <c r="C174" s="30">
        <f>Formular!E157</f>
        <v>279</v>
      </c>
      <c r="D174" s="21">
        <f>Formular!K157</f>
        <v>0</v>
      </c>
      <c r="E174" s="22">
        <f t="shared" si="4"/>
        <v>111.6</v>
      </c>
      <c r="F174" s="23">
        <f t="shared" si="5"/>
        <v>0</v>
      </c>
    </row>
    <row r="175" spans="1:6" s="4" customFormat="1" ht="12" customHeight="1">
      <c r="A175" s="19" t="str">
        <f>Formular!D158</f>
        <v>SZA-5990-161-S</v>
      </c>
      <c r="B175" s="20" t="str">
        <f>CONCATENATE(Formular!F158," ",Formular!H158," ",Formular!G158)</f>
        <v>Theo Chamäleon Armreif</v>
      </c>
      <c r="C175" s="30">
        <f>Formular!E158</f>
        <v>1398</v>
      </c>
      <c r="D175" s="21">
        <f>Formular!K158</f>
        <v>0</v>
      </c>
      <c r="E175" s="22">
        <f t="shared" si="4"/>
        <v>559.20000000000005</v>
      </c>
      <c r="F175" s="23">
        <f t="shared" si="5"/>
        <v>0</v>
      </c>
    </row>
    <row r="176" spans="1:6" s="4" customFormat="1" ht="12" customHeight="1">
      <c r="A176" s="19" t="str">
        <f>Formular!D159</f>
        <v>SZA-5990-161-M</v>
      </c>
      <c r="B176" s="20" t="str">
        <f>CONCATENATE(Formular!F159," ",Formular!H159," ",Formular!G159)</f>
        <v>Theo Chamäleon Armreif</v>
      </c>
      <c r="C176" s="30">
        <f>Formular!E159</f>
        <v>1398</v>
      </c>
      <c r="D176" s="21">
        <f>Formular!K159</f>
        <v>0</v>
      </c>
      <c r="E176" s="22">
        <f t="shared" si="4"/>
        <v>559.20000000000005</v>
      </c>
      <c r="F176" s="23">
        <f t="shared" si="5"/>
        <v>0</v>
      </c>
    </row>
    <row r="177" spans="1:6" s="4" customFormat="1" ht="12" customHeight="1">
      <c r="A177" s="19" t="str">
        <f>Formular!D160</f>
        <v>SZA-5990-161-L</v>
      </c>
      <c r="B177" s="20" t="str">
        <f>CONCATENATE(Formular!F160," ",Formular!H160," ",Formular!G160)</f>
        <v>Theo Chamäleon Armreif</v>
      </c>
      <c r="C177" s="30">
        <f>Formular!E160</f>
        <v>1398</v>
      </c>
      <c r="D177" s="21">
        <f>Formular!K160</f>
        <v>0</v>
      </c>
      <c r="E177" s="22">
        <f t="shared" si="4"/>
        <v>559.20000000000005</v>
      </c>
      <c r="F177" s="23">
        <f t="shared" si="5"/>
        <v>0</v>
      </c>
    </row>
    <row r="178" spans="1:6" s="4" customFormat="1" ht="12" customHeight="1">
      <c r="A178" s="19" t="str">
        <f>Formular!D161</f>
        <v>SZA-3990-175</v>
      </c>
      <c r="B178" s="20" t="str">
        <f>CONCATENATE(Formular!F161," ",Formular!H161," ",Formular!G161)</f>
        <v>Tinka Chamäleon Anhänger</v>
      </c>
      <c r="C178" s="30">
        <f>Formular!E161</f>
        <v>159</v>
      </c>
      <c r="D178" s="21">
        <f>Formular!K161</f>
        <v>0</v>
      </c>
      <c r="E178" s="22">
        <f t="shared" si="4"/>
        <v>63.6</v>
      </c>
      <c r="F178" s="23">
        <f t="shared" si="5"/>
        <v>0</v>
      </c>
    </row>
    <row r="179" spans="1:6" s="4" customFormat="1" ht="12" customHeight="1">
      <c r="A179" s="19" t="str">
        <f>Formular!D162</f>
        <v>SZA-3990-258</v>
      </c>
      <c r="B179" s="20" t="str">
        <f>CONCATENATE(Formular!F162," ",Formular!H162," ",Formular!G162)</f>
        <v>Mambo Schlangen Anhänger</v>
      </c>
      <c r="C179" s="30">
        <f>Formular!E162</f>
        <v>279</v>
      </c>
      <c r="D179" s="21">
        <f>Formular!K162</f>
        <v>0</v>
      </c>
      <c r="E179" s="22">
        <f t="shared" si="4"/>
        <v>111.6</v>
      </c>
      <c r="F179" s="23">
        <f t="shared" si="5"/>
        <v>0</v>
      </c>
    </row>
    <row r="180" spans="1:6" s="4" customFormat="1" ht="12" customHeight="1">
      <c r="A180" s="19" t="str">
        <f>Formular!D163</f>
        <v>SZA-2990-258</v>
      </c>
      <c r="B180" s="20" t="str">
        <f>CONCATENATE(Formular!F163," ",Formular!H163," ",Formular!G163)</f>
        <v>Mambo Schlangen Ohrringe</v>
      </c>
      <c r="C180" s="30">
        <f>Formular!E163</f>
        <v>119</v>
      </c>
      <c r="D180" s="21">
        <f>Formular!K163</f>
        <v>0</v>
      </c>
      <c r="E180" s="22">
        <f t="shared" si="4"/>
        <v>47.6</v>
      </c>
      <c r="F180" s="23">
        <f t="shared" si="5"/>
        <v>0</v>
      </c>
    </row>
    <row r="181" spans="1:6" s="4" customFormat="1" ht="12" customHeight="1">
      <c r="A181" s="19" t="str">
        <f>Formular!D164</f>
        <v>SZA-1990-258-S</v>
      </c>
      <c r="B181" s="20" t="str">
        <f>CONCATENATE(Formular!F164," ",Formular!H164," ",Formular!G164)</f>
        <v>Mambo Schlangen Ring</v>
      </c>
      <c r="C181" s="30">
        <f>Formular!E164</f>
        <v>179</v>
      </c>
      <c r="D181" s="21">
        <f>Formular!K164</f>
        <v>0</v>
      </c>
      <c r="E181" s="22">
        <f t="shared" si="4"/>
        <v>71.599999999999994</v>
      </c>
      <c r="F181" s="23">
        <f t="shared" si="5"/>
        <v>0</v>
      </c>
    </row>
    <row r="182" spans="1:6" s="4" customFormat="1" ht="12" customHeight="1">
      <c r="A182" s="19" t="str">
        <f>Formular!D165</f>
        <v>SZA-1990-258-M</v>
      </c>
      <c r="B182" s="20" t="str">
        <f>CONCATENATE(Formular!F165," ",Formular!H165," ",Formular!G165)</f>
        <v>Mambo Schlangen Ring</v>
      </c>
      <c r="C182" s="30">
        <f>Formular!E165</f>
        <v>179</v>
      </c>
      <c r="D182" s="21">
        <f>Formular!K165</f>
        <v>0</v>
      </c>
      <c r="E182" s="22">
        <f t="shared" si="4"/>
        <v>71.599999999999994</v>
      </c>
      <c r="F182" s="23">
        <f t="shared" si="5"/>
        <v>0</v>
      </c>
    </row>
    <row r="183" spans="1:6" s="4" customFormat="1" ht="12" customHeight="1">
      <c r="A183" s="19" t="str">
        <f>Formular!D166</f>
        <v>SZA-1990-258-L</v>
      </c>
      <c r="B183" s="20" t="str">
        <f>CONCATENATE(Formular!F166," ",Formular!H166," ",Formular!G166)</f>
        <v>Mambo Schlangen Ring</v>
      </c>
      <c r="C183" s="30">
        <f>Formular!E166</f>
        <v>179</v>
      </c>
      <c r="D183" s="21">
        <f>Formular!K166</f>
        <v>0</v>
      </c>
      <c r="E183" s="22">
        <f t="shared" si="4"/>
        <v>71.599999999999994</v>
      </c>
      <c r="F183" s="23">
        <f t="shared" si="5"/>
        <v>0</v>
      </c>
    </row>
    <row r="184" spans="1:6" s="4" customFormat="1" ht="12" customHeight="1">
      <c r="A184" s="19" t="str">
        <f>Formular!D167</f>
        <v>SZA-3990-354</v>
      </c>
      <c r="B184" s="20" t="str">
        <f>CONCATENATE(Formular!F167," ",Formular!H167," ",Formular!G167)</f>
        <v>Malu Monsterablatt Anhänger</v>
      </c>
      <c r="C184" s="30">
        <f>Formular!E167</f>
        <v>159</v>
      </c>
      <c r="D184" s="21">
        <f>Formular!K167</f>
        <v>0</v>
      </c>
      <c r="E184" s="22">
        <f t="shared" si="4"/>
        <v>63.6</v>
      </c>
      <c r="F184" s="23">
        <f t="shared" si="5"/>
        <v>0</v>
      </c>
    </row>
    <row r="185" spans="1:6" s="4" customFormat="1" ht="12" customHeight="1">
      <c r="A185" s="19" t="str">
        <f>Formular!D168</f>
        <v>SZA-2990-354</v>
      </c>
      <c r="B185" s="20" t="str">
        <f>CONCATENATE(Formular!F168," ",Formular!H168," ",Formular!G168)</f>
        <v>Malu Monsterablatt Ohrringe</v>
      </c>
      <c r="C185" s="30">
        <f>Formular!E168</f>
        <v>119</v>
      </c>
      <c r="D185" s="21">
        <f>Formular!K168</f>
        <v>0</v>
      </c>
      <c r="E185" s="22">
        <f t="shared" si="4"/>
        <v>47.6</v>
      </c>
      <c r="F185" s="23">
        <f t="shared" si="5"/>
        <v>0</v>
      </c>
    </row>
    <row r="186" spans="1:6" s="4" customFormat="1" ht="12" customHeight="1">
      <c r="A186" s="19" t="str">
        <f>Formular!D169</f>
        <v>SZA-3990-346</v>
      </c>
      <c r="B186" s="20" t="str">
        <f>CONCATENATE(Formular!F169," ",Formular!H169," ",Formular!G169)</f>
        <v>Brad Faultier Anhänger</v>
      </c>
      <c r="C186" s="30">
        <f>Formular!E169</f>
        <v>299</v>
      </c>
      <c r="D186" s="21">
        <f>Formular!K169</f>
        <v>0</v>
      </c>
      <c r="E186" s="22">
        <f t="shared" si="4"/>
        <v>119.6</v>
      </c>
      <c r="F186" s="23">
        <f t="shared" si="5"/>
        <v>0</v>
      </c>
    </row>
    <row r="187" spans="1:6" s="4" customFormat="1" ht="12" customHeight="1">
      <c r="A187" s="19" t="str">
        <f>Formular!D170</f>
        <v>SZA-2990-346</v>
      </c>
      <c r="B187" s="20" t="str">
        <f>CONCATENATE(Formular!F170," ",Formular!H170," ",Formular!G170)</f>
        <v>Brad Faultier Ohrringe</v>
      </c>
      <c r="C187" s="30">
        <f>Formular!E170</f>
        <v>99</v>
      </c>
      <c r="D187" s="21">
        <f>Formular!K170</f>
        <v>0</v>
      </c>
      <c r="E187" s="22">
        <f t="shared" si="4"/>
        <v>39.6</v>
      </c>
      <c r="F187" s="23">
        <f t="shared" si="5"/>
        <v>0</v>
      </c>
    </row>
    <row r="188" spans="1:6" s="4" customFormat="1" ht="12" customHeight="1">
      <c r="A188" s="19" t="str">
        <f>Formular!D171</f>
        <v>SZA-3990-132</v>
      </c>
      <c r="B188" s="20" t="str">
        <f>CONCATENATE(Formular!F171," ",Formular!H171," ",Formular!G171)</f>
        <v>Jack Jaguar Anhänger</v>
      </c>
      <c r="C188" s="30">
        <f>Formular!E171</f>
        <v>99</v>
      </c>
      <c r="D188" s="21">
        <f>Formular!K171</f>
        <v>0</v>
      </c>
      <c r="E188" s="22">
        <f t="shared" si="4"/>
        <v>39.6</v>
      </c>
      <c r="F188" s="23">
        <f t="shared" si="5"/>
        <v>0</v>
      </c>
    </row>
    <row r="189" spans="1:6" s="4" customFormat="1" ht="12" customHeight="1">
      <c r="A189" s="19" t="str">
        <f>Formular!D172</f>
        <v>SZA-2990-132</v>
      </c>
      <c r="B189" s="20" t="str">
        <f>CONCATENATE(Formular!F172," ",Formular!H172," ",Formular!G172)</f>
        <v>Jack Jaguar Ohrringe</v>
      </c>
      <c r="C189" s="30">
        <f>Formular!E172</f>
        <v>139</v>
      </c>
      <c r="D189" s="21">
        <f>Formular!K172</f>
        <v>0</v>
      </c>
      <c r="E189" s="22">
        <f t="shared" si="4"/>
        <v>55.6</v>
      </c>
      <c r="F189" s="23">
        <f t="shared" si="5"/>
        <v>0</v>
      </c>
    </row>
    <row r="190" spans="1:6" s="4" customFormat="1" ht="12" customHeight="1">
      <c r="A190" s="19" t="str">
        <f>Formular!D173</f>
        <v>SZA-1990-132-S</v>
      </c>
      <c r="B190" s="20" t="str">
        <f>CONCATENATE(Formular!F173," ",Formular!H173," ",Formular!G173)</f>
        <v>Jack Jaguar Ring</v>
      </c>
      <c r="C190" s="30">
        <f>Formular!E173</f>
        <v>109</v>
      </c>
      <c r="D190" s="21">
        <f>Formular!K173</f>
        <v>0</v>
      </c>
      <c r="E190" s="22">
        <f t="shared" si="4"/>
        <v>43.6</v>
      </c>
      <c r="F190" s="23">
        <f t="shared" si="5"/>
        <v>0</v>
      </c>
    </row>
    <row r="191" spans="1:6" s="4" customFormat="1" ht="12" customHeight="1">
      <c r="A191" s="19" t="str">
        <f>Formular!D174</f>
        <v>SZA-1990-132-M</v>
      </c>
      <c r="B191" s="20" t="str">
        <f>CONCATENATE(Formular!F174," ",Formular!H174," ",Formular!G174)</f>
        <v>Jack Jaguar Ring</v>
      </c>
      <c r="C191" s="30">
        <f>Formular!E174</f>
        <v>109</v>
      </c>
      <c r="D191" s="21">
        <f>Formular!K174</f>
        <v>0</v>
      </c>
      <c r="E191" s="22">
        <f t="shared" si="4"/>
        <v>43.6</v>
      </c>
      <c r="F191" s="23">
        <f t="shared" si="5"/>
        <v>0</v>
      </c>
    </row>
    <row r="192" spans="1:6" s="4" customFormat="1" ht="12" customHeight="1">
      <c r="A192" s="19" t="str">
        <f>Formular!D175</f>
        <v>SZA-1990-132-L</v>
      </c>
      <c r="B192" s="20" t="str">
        <f>CONCATENATE(Formular!F175," ",Formular!H175," ",Formular!G175)</f>
        <v>Jack Jaguar Ring</v>
      </c>
      <c r="C192" s="30">
        <f>Formular!E175</f>
        <v>109</v>
      </c>
      <c r="D192" s="21">
        <f>Formular!K175</f>
        <v>0</v>
      </c>
      <c r="E192" s="22">
        <f t="shared" si="4"/>
        <v>43.6</v>
      </c>
      <c r="F192" s="23">
        <f t="shared" si="5"/>
        <v>0</v>
      </c>
    </row>
    <row r="193" spans="1:6" s="4" customFormat="1" ht="12" customHeight="1">
      <c r="A193" s="19" t="str">
        <f>Formular!D176</f>
        <v>SZA-3990-133</v>
      </c>
      <c r="B193" s="20" t="str">
        <f>CONCATENATE(Formular!F176," ",Formular!H176," ",Formular!G176)</f>
        <v>Jamal Jaguar Anhänger</v>
      </c>
      <c r="C193" s="30">
        <f>Formular!E176</f>
        <v>229</v>
      </c>
      <c r="D193" s="21">
        <f>Formular!K176</f>
        <v>0</v>
      </c>
      <c r="E193" s="22">
        <f t="shared" si="4"/>
        <v>91.6</v>
      </c>
      <c r="F193" s="23">
        <f t="shared" si="5"/>
        <v>0</v>
      </c>
    </row>
    <row r="194" spans="1:6" s="4" customFormat="1" ht="12" customHeight="1">
      <c r="A194" s="19" t="str">
        <f>Formular!D177</f>
        <v>SZA-3990-390</v>
      </c>
      <c r="B194" s="20" t="str">
        <f>CONCATENATE(Formular!F177," ",Formular!H177," ",Formular!G177)</f>
        <v>Cynthia Orchideen Anhänger</v>
      </c>
      <c r="C194" s="30">
        <f>Formular!E177</f>
        <v>79</v>
      </c>
      <c r="D194" s="21">
        <f>Formular!K177</f>
        <v>0</v>
      </c>
      <c r="E194" s="22">
        <f t="shared" si="4"/>
        <v>31.6</v>
      </c>
      <c r="F194" s="23">
        <f t="shared" si="5"/>
        <v>0</v>
      </c>
    </row>
    <row r="195" spans="1:6" s="4" customFormat="1" ht="12" customHeight="1">
      <c r="A195" s="19" t="str">
        <f>Formular!D178</f>
        <v>SZA-2990-390</v>
      </c>
      <c r="B195" s="20" t="str">
        <f>CONCATENATE(Formular!F178," ",Formular!H178," ",Formular!G178)</f>
        <v>Cynthia Orchideen Ohrringe</v>
      </c>
      <c r="C195" s="30">
        <f>Formular!E178</f>
        <v>69</v>
      </c>
      <c r="D195" s="21">
        <f>Formular!K178</f>
        <v>0</v>
      </c>
      <c r="E195" s="22">
        <f t="shared" si="4"/>
        <v>27.6</v>
      </c>
      <c r="F195" s="23">
        <f t="shared" si="5"/>
        <v>0</v>
      </c>
    </row>
    <row r="196" spans="1:6" s="4" customFormat="1" ht="12" customHeight="1">
      <c r="A196" s="19" t="str">
        <f>Formular!D179</f>
        <v>SZA-3990-197</v>
      </c>
      <c r="B196" s="20" t="str">
        <f>CONCATENATE(Formular!F179," ",Formular!H179," ",Formular!G179)</f>
        <v>Moji Panda Anhänger</v>
      </c>
      <c r="C196" s="30">
        <f>Formular!E179</f>
        <v>179</v>
      </c>
      <c r="D196" s="21">
        <f>Formular!K179</f>
        <v>0</v>
      </c>
      <c r="E196" s="22">
        <f t="shared" si="4"/>
        <v>71.599999999999994</v>
      </c>
      <c r="F196" s="23">
        <f t="shared" si="5"/>
        <v>0</v>
      </c>
    </row>
    <row r="197" spans="1:6" s="4" customFormat="1" ht="12" customHeight="1">
      <c r="A197" s="19" t="str">
        <f>Formular!D180</f>
        <v>SZA-1990-197-S</v>
      </c>
      <c r="B197" s="20" t="str">
        <f>CONCATENATE(Formular!F180," ",Formular!H180," ",Formular!G180)</f>
        <v>Moji Panda Ring</v>
      </c>
      <c r="C197" s="30">
        <f>Formular!E180</f>
        <v>239</v>
      </c>
      <c r="D197" s="21">
        <f>Formular!K180</f>
        <v>0</v>
      </c>
      <c r="E197" s="22">
        <f t="shared" si="4"/>
        <v>95.6</v>
      </c>
      <c r="F197" s="23">
        <f t="shared" si="5"/>
        <v>0</v>
      </c>
    </row>
    <row r="198" spans="1:6" s="4" customFormat="1" ht="12" customHeight="1">
      <c r="A198" s="19" t="str">
        <f>Formular!D181</f>
        <v>SZA-1990-197-M</v>
      </c>
      <c r="B198" s="20" t="str">
        <f>CONCATENATE(Formular!F181," ",Formular!H181," ",Formular!G181)</f>
        <v>Moji Panda Ring</v>
      </c>
      <c r="C198" s="30">
        <f>Formular!E181</f>
        <v>239</v>
      </c>
      <c r="D198" s="21">
        <f>Formular!K181</f>
        <v>0</v>
      </c>
      <c r="E198" s="22">
        <f t="shared" si="4"/>
        <v>95.6</v>
      </c>
      <c r="F198" s="23">
        <f t="shared" si="5"/>
        <v>0</v>
      </c>
    </row>
    <row r="199" spans="1:6" s="4" customFormat="1" ht="12" customHeight="1">
      <c r="A199" s="19" t="str">
        <f>Formular!D182</f>
        <v>SZA-1990-197-L</v>
      </c>
      <c r="B199" s="20" t="str">
        <f>CONCATENATE(Formular!F182," ",Formular!H182," ",Formular!G182)</f>
        <v>Moji Panda Ring</v>
      </c>
      <c r="C199" s="30">
        <f>Formular!E182</f>
        <v>239</v>
      </c>
      <c r="D199" s="21">
        <f>Formular!K182</f>
        <v>0</v>
      </c>
      <c r="E199" s="22">
        <f t="shared" si="4"/>
        <v>95.6</v>
      </c>
      <c r="F199" s="23">
        <f t="shared" si="5"/>
        <v>0</v>
      </c>
    </row>
    <row r="200" spans="1:6" s="4" customFormat="1" ht="12" customHeight="1">
      <c r="A200" s="19" t="str">
        <f>Formular!D183</f>
        <v>SZA-3990-196</v>
      </c>
      <c r="B200" s="20" t="str">
        <f>CONCATENATE(Formular!F183," ",Formular!H183," ",Formular!G183)</f>
        <v>Tao Panda Anhänger</v>
      </c>
      <c r="C200" s="30">
        <f>Formular!E183</f>
        <v>149</v>
      </c>
      <c r="D200" s="21">
        <f>Formular!K183</f>
        <v>0</v>
      </c>
      <c r="E200" s="22">
        <f t="shared" si="4"/>
        <v>59.6</v>
      </c>
      <c r="F200" s="23">
        <f t="shared" si="5"/>
        <v>0</v>
      </c>
    </row>
    <row r="201" spans="1:6" s="4" customFormat="1" ht="12" customHeight="1">
      <c r="A201" s="19" t="str">
        <f>Formular!D184</f>
        <v>SZA-2990-196</v>
      </c>
      <c r="B201" s="20" t="str">
        <f>CONCATENATE(Formular!F184," ",Formular!H184," ",Formular!G184)</f>
        <v>Tao Panda Ohrringe</v>
      </c>
      <c r="C201" s="30">
        <f>Formular!E184</f>
        <v>99</v>
      </c>
      <c r="D201" s="21">
        <f>Formular!K184</f>
        <v>0</v>
      </c>
      <c r="E201" s="22">
        <f t="shared" si="4"/>
        <v>39.6</v>
      </c>
      <c r="F201" s="23">
        <f t="shared" si="5"/>
        <v>0</v>
      </c>
    </row>
    <row r="202" spans="1:6" s="4" customFormat="1" ht="12" customHeight="1">
      <c r="A202" s="19" t="str">
        <f>Formular!D185</f>
        <v>SZA-1990-196-S</v>
      </c>
      <c r="B202" s="20" t="str">
        <f>CONCATENATE(Formular!F185," ",Formular!H185," ",Formular!G185)</f>
        <v>Tao Panda Ring</v>
      </c>
      <c r="C202" s="30">
        <f>Formular!E185</f>
        <v>109</v>
      </c>
      <c r="D202" s="21">
        <f>Formular!K185</f>
        <v>0</v>
      </c>
      <c r="E202" s="22">
        <f t="shared" si="4"/>
        <v>43.6</v>
      </c>
      <c r="F202" s="23">
        <f t="shared" si="5"/>
        <v>0</v>
      </c>
    </row>
    <row r="203" spans="1:6" s="4" customFormat="1" ht="12" customHeight="1">
      <c r="A203" s="19" t="str">
        <f>Formular!D186</f>
        <v>SZA-1990-196-M</v>
      </c>
      <c r="B203" s="20" t="str">
        <f>CONCATENATE(Formular!F186," ",Formular!H186," ",Formular!G186)</f>
        <v>Tao Panda Ring</v>
      </c>
      <c r="C203" s="30">
        <f>Formular!E186</f>
        <v>109</v>
      </c>
      <c r="D203" s="21">
        <f>Formular!K186</f>
        <v>0</v>
      </c>
      <c r="E203" s="22">
        <f t="shared" si="4"/>
        <v>43.6</v>
      </c>
      <c r="F203" s="23">
        <f t="shared" si="5"/>
        <v>0</v>
      </c>
    </row>
    <row r="204" spans="1:6" s="4" customFormat="1" ht="12" customHeight="1">
      <c r="A204" s="19" t="str">
        <f>Formular!D187</f>
        <v>SZA-1990-196-L</v>
      </c>
      <c r="B204" s="20" t="str">
        <f>CONCATENATE(Formular!F187," ",Formular!H187," ",Formular!G187)</f>
        <v>Tao Panda Ring</v>
      </c>
      <c r="C204" s="30">
        <f>Formular!E187</f>
        <v>109</v>
      </c>
      <c r="D204" s="21">
        <f>Formular!K187</f>
        <v>0</v>
      </c>
      <c r="E204" s="22">
        <f t="shared" si="4"/>
        <v>43.6</v>
      </c>
      <c r="F204" s="23">
        <f t="shared" si="5"/>
        <v>0</v>
      </c>
    </row>
    <row r="205" spans="1:6" s="4" customFormat="1" ht="12" customHeight="1">
      <c r="A205" s="19" t="str">
        <f>Formular!D188</f>
        <v>SZA-3990-254</v>
      </c>
      <c r="B205" s="20" t="str">
        <f>CONCATENATE(Formular!F188," ",Formular!H188," ",Formular!G188)</f>
        <v>Antoine Papagei Anhänger</v>
      </c>
      <c r="C205" s="30">
        <f>Formular!E188</f>
        <v>159</v>
      </c>
      <c r="D205" s="21">
        <f>Formular!K188</f>
        <v>0</v>
      </c>
      <c r="E205" s="22">
        <f t="shared" si="4"/>
        <v>63.6</v>
      </c>
      <c r="F205" s="23">
        <f t="shared" si="5"/>
        <v>0</v>
      </c>
    </row>
    <row r="206" spans="1:6" s="4" customFormat="1" ht="12" customHeight="1">
      <c r="A206" s="19" t="str">
        <f>Formular!D189</f>
        <v>SZA-1990-254-S</v>
      </c>
      <c r="B206" s="20" t="str">
        <f>CONCATENATE(Formular!F189," ",Formular!H189," ",Formular!G189)</f>
        <v>Antoine Papagei Ring</v>
      </c>
      <c r="C206" s="30">
        <f>Formular!E189</f>
        <v>169</v>
      </c>
      <c r="D206" s="21">
        <f>Formular!K189</f>
        <v>0</v>
      </c>
      <c r="E206" s="22">
        <f t="shared" si="4"/>
        <v>67.599999999999994</v>
      </c>
      <c r="F206" s="23">
        <f t="shared" si="5"/>
        <v>0</v>
      </c>
    </row>
    <row r="207" spans="1:6" s="4" customFormat="1" ht="12" customHeight="1">
      <c r="A207" s="19" t="str">
        <f>Formular!D190</f>
        <v>SZA-1990-254-M</v>
      </c>
      <c r="B207" s="20" t="str">
        <f>CONCATENATE(Formular!F190," ",Formular!H190," ",Formular!G190)</f>
        <v>Antoine Papagei Ring</v>
      </c>
      <c r="C207" s="30">
        <f>Formular!E190</f>
        <v>169</v>
      </c>
      <c r="D207" s="21">
        <f>Formular!K190</f>
        <v>0</v>
      </c>
      <c r="E207" s="22">
        <f t="shared" si="4"/>
        <v>67.599999999999994</v>
      </c>
      <c r="F207" s="23">
        <f t="shared" si="5"/>
        <v>0</v>
      </c>
    </row>
    <row r="208" spans="1:6" s="4" customFormat="1" ht="12" customHeight="1">
      <c r="A208" s="19" t="str">
        <f>Formular!D191</f>
        <v>SZA-1990-254-L</v>
      </c>
      <c r="B208" s="20" t="str">
        <f>CONCATENATE(Formular!F191," ",Formular!H191," ",Formular!G191)</f>
        <v>Antoine Papagei Ring</v>
      </c>
      <c r="C208" s="30">
        <f>Formular!E191</f>
        <v>169</v>
      </c>
      <c r="D208" s="21">
        <f>Formular!K191</f>
        <v>0</v>
      </c>
      <c r="E208" s="22">
        <f t="shared" si="4"/>
        <v>67.599999999999994</v>
      </c>
      <c r="F208" s="23">
        <f t="shared" si="5"/>
        <v>0</v>
      </c>
    </row>
    <row r="209" spans="1:6" s="4" customFormat="1" ht="12" customHeight="1">
      <c r="A209" s="19" t="str">
        <f>Formular!D192</f>
        <v>SZA-3990-167</v>
      </c>
      <c r="B209" s="20" t="str">
        <f>CONCATENATE(Formular!F192," ",Formular!H192," ",Formular!G192)</f>
        <v>Falco Papagei Anhänger</v>
      </c>
      <c r="C209" s="30">
        <f>Formular!E192</f>
        <v>349</v>
      </c>
      <c r="D209" s="21">
        <f>Formular!K192</f>
        <v>0</v>
      </c>
      <c r="E209" s="22">
        <f t="shared" si="4"/>
        <v>139.6</v>
      </c>
      <c r="F209" s="23">
        <f t="shared" si="5"/>
        <v>0</v>
      </c>
    </row>
    <row r="210" spans="1:6" s="4" customFormat="1" ht="12" customHeight="1">
      <c r="A210" s="19" t="str">
        <f>Formular!D193</f>
        <v>SZA-1990-167-S</v>
      </c>
      <c r="B210" s="20" t="str">
        <f>CONCATENATE(Formular!F193," ",Formular!H193," ",Formular!G193)</f>
        <v>Falco Papagei Ring</v>
      </c>
      <c r="C210" s="30">
        <f>Formular!E193</f>
        <v>399</v>
      </c>
      <c r="D210" s="21">
        <f>Formular!K193</f>
        <v>0</v>
      </c>
      <c r="E210" s="22">
        <f t="shared" si="4"/>
        <v>159.6</v>
      </c>
      <c r="F210" s="23">
        <f t="shared" si="5"/>
        <v>0</v>
      </c>
    </row>
    <row r="211" spans="1:6" s="4" customFormat="1" ht="12" customHeight="1">
      <c r="A211" s="19" t="str">
        <f>Formular!D194</f>
        <v>SZA-1990-167-M</v>
      </c>
      <c r="B211" s="20" t="str">
        <f>CONCATENATE(Formular!F194," ",Formular!H194," ",Formular!G194)</f>
        <v>Falco Papagei Ring</v>
      </c>
      <c r="C211" s="30">
        <f>Formular!E194</f>
        <v>399</v>
      </c>
      <c r="D211" s="21">
        <f>Formular!K194</f>
        <v>0</v>
      </c>
      <c r="E211" s="22">
        <f t="shared" si="4"/>
        <v>159.6</v>
      </c>
      <c r="F211" s="23">
        <f t="shared" si="5"/>
        <v>0</v>
      </c>
    </row>
    <row r="212" spans="1:6" s="4" customFormat="1" ht="12" customHeight="1">
      <c r="A212" s="19" t="str">
        <f>Formular!D195</f>
        <v>SZA-1990-167-L</v>
      </c>
      <c r="B212" s="20" t="str">
        <f>CONCATENATE(Formular!F195," ",Formular!H195," ",Formular!G195)</f>
        <v>Falco Papagei Ring</v>
      </c>
      <c r="C212" s="30">
        <f>Formular!E195</f>
        <v>399</v>
      </c>
      <c r="D212" s="21">
        <f>Formular!K195</f>
        <v>0</v>
      </c>
      <c r="E212" s="22">
        <f t="shared" si="4"/>
        <v>159.6</v>
      </c>
      <c r="F212" s="23">
        <f t="shared" si="5"/>
        <v>0</v>
      </c>
    </row>
    <row r="213" spans="1:6" s="4" customFormat="1" ht="12" customHeight="1">
      <c r="A213" s="19" t="str">
        <f>Formular!D196</f>
        <v>SZA-3990-160</v>
      </c>
      <c r="B213" s="20" t="str">
        <f>CONCATENATE(Formular!F196," ",Formular!H196," ",Formular!G196)</f>
        <v>Francis Papagei Anhänger</v>
      </c>
      <c r="C213" s="30">
        <f>Formular!E196</f>
        <v>349</v>
      </c>
      <c r="D213" s="21">
        <f>Formular!K196</f>
        <v>0</v>
      </c>
      <c r="E213" s="22">
        <f t="shared" si="4"/>
        <v>139.6</v>
      </c>
      <c r="F213" s="23">
        <f t="shared" si="5"/>
        <v>0</v>
      </c>
    </row>
    <row r="214" spans="1:6" s="4" customFormat="1" ht="12" customHeight="1">
      <c r="A214" s="19" t="str">
        <f>Formular!D197</f>
        <v>SZA-1990-160-S</v>
      </c>
      <c r="B214" s="20" t="str">
        <f>CONCATENATE(Formular!F197," ",Formular!H197," ",Formular!G197)</f>
        <v>Francis Papagei Ring</v>
      </c>
      <c r="C214" s="30">
        <f>Formular!E197</f>
        <v>359</v>
      </c>
      <c r="D214" s="21">
        <f>Formular!K197</f>
        <v>0</v>
      </c>
      <c r="E214" s="22">
        <f t="shared" ref="E214:E277" si="6">C214/2.5</f>
        <v>143.6</v>
      </c>
      <c r="F214" s="23">
        <f t="shared" ref="F214:F277" si="7">D214*E214</f>
        <v>0</v>
      </c>
    </row>
    <row r="215" spans="1:6" s="4" customFormat="1" ht="12" customHeight="1">
      <c r="A215" s="19" t="str">
        <f>Formular!D198</f>
        <v>SZA-1990-160-M</v>
      </c>
      <c r="B215" s="20" t="str">
        <f>CONCATENATE(Formular!F198," ",Formular!H198," ",Formular!G198)</f>
        <v>Francis Papagei Ring</v>
      </c>
      <c r="C215" s="30">
        <f>Formular!E198</f>
        <v>359</v>
      </c>
      <c r="D215" s="21">
        <f>Formular!K198</f>
        <v>0</v>
      </c>
      <c r="E215" s="22">
        <f t="shared" si="6"/>
        <v>143.6</v>
      </c>
      <c r="F215" s="23">
        <f t="shared" si="7"/>
        <v>0</v>
      </c>
    </row>
    <row r="216" spans="1:6" s="4" customFormat="1" ht="12" customHeight="1">
      <c r="A216" s="19" t="str">
        <f>Formular!D199</f>
        <v>SZA-1990-160-L</v>
      </c>
      <c r="B216" s="20" t="str">
        <f>CONCATENATE(Formular!F199," ",Formular!H199," ",Formular!G199)</f>
        <v>Francis Papagei Ring</v>
      </c>
      <c r="C216" s="30">
        <f>Formular!E199</f>
        <v>359</v>
      </c>
      <c r="D216" s="21">
        <f>Formular!K199</f>
        <v>0</v>
      </c>
      <c r="E216" s="22">
        <f t="shared" si="6"/>
        <v>143.6</v>
      </c>
      <c r="F216" s="23">
        <f t="shared" si="7"/>
        <v>0</v>
      </c>
    </row>
    <row r="217" spans="1:6" s="4" customFormat="1" ht="12" customHeight="1">
      <c r="A217" s="19" t="str">
        <f>Formular!D200</f>
        <v>SZA-3990-164</v>
      </c>
      <c r="B217" s="20" t="str">
        <f>CONCATENATE(Formular!F200," ",Formular!H200," ",Formular!G200)</f>
        <v>Lars Papagei Anhänger</v>
      </c>
      <c r="C217" s="30">
        <f>Formular!E200</f>
        <v>99</v>
      </c>
      <c r="D217" s="21">
        <f>Formular!K200</f>
        <v>0</v>
      </c>
      <c r="E217" s="22">
        <f t="shared" si="6"/>
        <v>39.6</v>
      </c>
      <c r="F217" s="23">
        <f t="shared" si="7"/>
        <v>0</v>
      </c>
    </row>
    <row r="218" spans="1:6" s="4" customFormat="1" ht="12" customHeight="1">
      <c r="A218" s="19" t="str">
        <f>Formular!D201</f>
        <v>SZA-2990-164</v>
      </c>
      <c r="B218" s="20" t="str">
        <f>CONCATENATE(Formular!F201," ",Formular!H201," ",Formular!G201)</f>
        <v>Lars Papagei Ohrringe</v>
      </c>
      <c r="C218" s="30">
        <f>Formular!E201</f>
        <v>159</v>
      </c>
      <c r="D218" s="21">
        <f>Formular!K201</f>
        <v>0</v>
      </c>
      <c r="E218" s="22">
        <f t="shared" si="6"/>
        <v>63.6</v>
      </c>
      <c r="F218" s="23">
        <f t="shared" si="7"/>
        <v>0</v>
      </c>
    </row>
    <row r="219" spans="1:6" s="4" customFormat="1" ht="12" customHeight="1">
      <c r="A219" s="19" t="str">
        <f>Formular!D202</f>
        <v>SZA-3990-434</v>
      </c>
      <c r="B219" s="20" t="str">
        <f>CONCATENATE(Formular!F202," ",Formular!H202," ",Formular!G202)</f>
        <v>Kula Koala Anhänger</v>
      </c>
      <c r="C219" s="30">
        <f>Formular!E202</f>
        <v>299</v>
      </c>
      <c r="D219" s="21">
        <f>Formular!K202</f>
        <v>0</v>
      </c>
      <c r="E219" s="22">
        <f t="shared" si="6"/>
        <v>119.6</v>
      </c>
      <c r="F219" s="23">
        <f t="shared" si="7"/>
        <v>0</v>
      </c>
    </row>
    <row r="220" spans="1:6" s="4" customFormat="1" ht="12" customHeight="1">
      <c r="A220" s="19" t="str">
        <f>Formular!D203</f>
        <v>SZA-2990-434</v>
      </c>
      <c r="B220" s="20" t="str">
        <f>CONCATENATE(Formular!F203," ",Formular!H203," ",Formular!G203)</f>
        <v>Kula Koala Ohrringe</v>
      </c>
      <c r="C220" s="30">
        <f>Formular!E203</f>
        <v>89</v>
      </c>
      <c r="D220" s="21">
        <f>Formular!K203</f>
        <v>0</v>
      </c>
      <c r="E220" s="22">
        <f t="shared" si="6"/>
        <v>35.6</v>
      </c>
      <c r="F220" s="23">
        <f t="shared" si="7"/>
        <v>0</v>
      </c>
    </row>
    <row r="221" spans="1:6" s="4" customFormat="1" ht="12" customHeight="1">
      <c r="A221" s="19" t="str">
        <f>Formular!D204</f>
        <v>SZA-3990-436</v>
      </c>
      <c r="B221" s="20" t="str">
        <f>CONCATENATE(Formular!F204," ",Formular!H204," ",Formular!G204)</f>
        <v>Gangu Känguru Anhänger</v>
      </c>
      <c r="C221" s="30">
        <f>Formular!E204</f>
        <v>199</v>
      </c>
      <c r="D221" s="21">
        <f>Formular!K204</f>
        <v>0</v>
      </c>
      <c r="E221" s="22">
        <f t="shared" si="6"/>
        <v>79.599999999999994</v>
      </c>
      <c r="F221" s="23">
        <f t="shared" si="7"/>
        <v>0</v>
      </c>
    </row>
    <row r="222" spans="1:6" s="4" customFormat="1" ht="12" customHeight="1">
      <c r="A222" s="19" t="str">
        <f>Formular!D205</f>
        <v>SZA-3990-344</v>
      </c>
      <c r="B222" s="20" t="str">
        <f>CONCATENATE(Formular!F205," ",Formular!H205," ",Formular!G205)</f>
        <v>Bruce Alpaka Anhänger</v>
      </c>
      <c r="C222" s="30">
        <f>Formular!E205</f>
        <v>159</v>
      </c>
      <c r="D222" s="21">
        <f>Formular!K205</f>
        <v>0</v>
      </c>
      <c r="E222" s="22">
        <f t="shared" si="6"/>
        <v>63.6</v>
      </c>
      <c r="F222" s="23">
        <f t="shared" si="7"/>
        <v>0</v>
      </c>
    </row>
    <row r="223" spans="1:6" s="4" customFormat="1" ht="12" customHeight="1">
      <c r="A223" s="19" t="str">
        <f>Formular!D206</f>
        <v>SZA-2990-344</v>
      </c>
      <c r="B223" s="20" t="str">
        <f>CONCATENATE(Formular!F206," ",Formular!H206," ",Formular!G206)</f>
        <v>Bruce Alpaka Ohrringe</v>
      </c>
      <c r="C223" s="30">
        <f>Formular!E206</f>
        <v>99</v>
      </c>
      <c r="D223" s="21">
        <f>Formular!K206</f>
        <v>0</v>
      </c>
      <c r="E223" s="22">
        <f t="shared" si="6"/>
        <v>39.6</v>
      </c>
      <c r="F223" s="23">
        <f t="shared" si="7"/>
        <v>0</v>
      </c>
    </row>
    <row r="224" spans="1:6" s="4" customFormat="1" ht="12" customHeight="1">
      <c r="A224" s="19" t="str">
        <f>Formular!D207</f>
        <v>SZA-3990-238</v>
      </c>
      <c r="B224" s="20" t="str">
        <f>CONCATENATE(Formular!F207," ",Formular!H207," ",Formular!G207)</f>
        <v>Chief Hunde Anhänger</v>
      </c>
      <c r="C224" s="30">
        <f>Formular!E207</f>
        <v>219</v>
      </c>
      <c r="D224" s="21">
        <f>Formular!K207</f>
        <v>0</v>
      </c>
      <c r="E224" s="22">
        <f t="shared" si="6"/>
        <v>87.6</v>
      </c>
      <c r="F224" s="23">
        <f t="shared" si="7"/>
        <v>0</v>
      </c>
    </row>
    <row r="225" spans="1:6" s="4" customFormat="1" ht="12" customHeight="1">
      <c r="A225" s="19" t="str">
        <f>Formular!D208</f>
        <v>SZA-2990-238</v>
      </c>
      <c r="B225" s="20" t="str">
        <f>CONCATENATE(Formular!F208," ",Formular!H208," ",Formular!G208)</f>
        <v>Chief Hunde Ohrringe</v>
      </c>
      <c r="C225" s="30">
        <f>Formular!E208</f>
        <v>139</v>
      </c>
      <c r="D225" s="21">
        <f>Formular!K208</f>
        <v>0</v>
      </c>
      <c r="E225" s="22">
        <f t="shared" si="6"/>
        <v>55.6</v>
      </c>
      <c r="F225" s="23">
        <f t="shared" si="7"/>
        <v>0</v>
      </c>
    </row>
    <row r="226" spans="1:6" s="4" customFormat="1" ht="12" customHeight="1">
      <c r="A226" s="19" t="str">
        <f>Formular!D209</f>
        <v>SZA-1990-238-S</v>
      </c>
      <c r="B226" s="20" t="str">
        <f>CONCATENATE(Formular!F209," ",Formular!H209," ",Formular!G209)</f>
        <v>Chief Hunde Ring</v>
      </c>
      <c r="C226" s="30">
        <f>Formular!E209</f>
        <v>199</v>
      </c>
      <c r="D226" s="21">
        <f>Formular!K209</f>
        <v>0</v>
      </c>
      <c r="E226" s="22">
        <f t="shared" si="6"/>
        <v>79.599999999999994</v>
      </c>
      <c r="F226" s="23">
        <f t="shared" si="7"/>
        <v>0</v>
      </c>
    </row>
    <row r="227" spans="1:6" s="4" customFormat="1" ht="12" customHeight="1">
      <c r="A227" s="19" t="str">
        <f>Formular!D210</f>
        <v>SZA-1990-238-M</v>
      </c>
      <c r="B227" s="20" t="str">
        <f>CONCATENATE(Formular!F210," ",Formular!H210," ",Formular!G210)</f>
        <v>Chief Hunde Ring</v>
      </c>
      <c r="C227" s="30">
        <f>Formular!E210</f>
        <v>199</v>
      </c>
      <c r="D227" s="21">
        <f>Formular!K210</f>
        <v>0</v>
      </c>
      <c r="E227" s="22">
        <f t="shared" si="6"/>
        <v>79.599999999999994</v>
      </c>
      <c r="F227" s="23">
        <f t="shared" si="7"/>
        <v>0</v>
      </c>
    </row>
    <row r="228" spans="1:6" s="4" customFormat="1" ht="12" customHeight="1">
      <c r="A228" s="19" t="str">
        <f>Formular!D211</f>
        <v>SZA-1990-238-L</v>
      </c>
      <c r="B228" s="20" t="str">
        <f>CONCATENATE(Formular!F211," ",Formular!H211," ",Formular!G211)</f>
        <v>Chief Hunde Ring</v>
      </c>
      <c r="C228" s="30">
        <f>Formular!E211</f>
        <v>199</v>
      </c>
      <c r="D228" s="21">
        <f>Formular!K211</f>
        <v>0</v>
      </c>
      <c r="E228" s="22">
        <f t="shared" si="6"/>
        <v>79.599999999999994</v>
      </c>
      <c r="F228" s="23">
        <f t="shared" si="7"/>
        <v>0</v>
      </c>
    </row>
    <row r="229" spans="1:6" s="4" customFormat="1" ht="12" customHeight="1">
      <c r="A229" s="19" t="str">
        <f>Formular!D212</f>
        <v>SZA-3990-236</v>
      </c>
      <c r="B229" s="20" t="str">
        <f>CONCATENATE(Formular!F212," ",Formular!H212," ",Formular!G212)</f>
        <v>Major Hunde Anhänger</v>
      </c>
      <c r="C229" s="30">
        <f>Formular!E212</f>
        <v>219</v>
      </c>
      <c r="D229" s="21">
        <f>Formular!K212</f>
        <v>0</v>
      </c>
      <c r="E229" s="22">
        <f t="shared" si="6"/>
        <v>87.6</v>
      </c>
      <c r="F229" s="23">
        <f t="shared" si="7"/>
        <v>0</v>
      </c>
    </row>
    <row r="230" spans="1:6" s="4" customFormat="1" ht="12" customHeight="1">
      <c r="A230" s="19" t="str">
        <f>Formular!D213</f>
        <v>SZA-2990-236</v>
      </c>
      <c r="B230" s="20" t="str">
        <f>CONCATENATE(Formular!F213," ",Formular!H213," ",Formular!G213)</f>
        <v>Major Hunde Ohrringe</v>
      </c>
      <c r="C230" s="30">
        <f>Formular!E213</f>
        <v>139</v>
      </c>
      <c r="D230" s="21">
        <f>Formular!K213</f>
        <v>0</v>
      </c>
      <c r="E230" s="22">
        <f t="shared" si="6"/>
        <v>55.6</v>
      </c>
      <c r="F230" s="23">
        <f t="shared" si="7"/>
        <v>0</v>
      </c>
    </row>
    <row r="231" spans="1:6" s="4" customFormat="1" ht="12" customHeight="1">
      <c r="A231" s="19" t="str">
        <f>Formular!D214</f>
        <v>SZA-1990-236-S</v>
      </c>
      <c r="B231" s="20" t="str">
        <f>CONCATENATE(Formular!F214," ",Formular!H214," ",Formular!G214)</f>
        <v>Major Hunde Ring</v>
      </c>
      <c r="C231" s="30">
        <f>Formular!E214</f>
        <v>189</v>
      </c>
      <c r="D231" s="21">
        <f>Formular!K214</f>
        <v>0</v>
      </c>
      <c r="E231" s="22">
        <f t="shared" si="6"/>
        <v>75.599999999999994</v>
      </c>
      <c r="F231" s="23">
        <f t="shared" si="7"/>
        <v>0</v>
      </c>
    </row>
    <row r="232" spans="1:6" s="4" customFormat="1" ht="12" customHeight="1">
      <c r="A232" s="19" t="str">
        <f>Formular!D215</f>
        <v>SZA-1990-236-M</v>
      </c>
      <c r="B232" s="20" t="str">
        <f>CONCATENATE(Formular!F215," ",Formular!H215," ",Formular!G215)</f>
        <v>Major Hunde Ring</v>
      </c>
      <c r="C232" s="30">
        <f>Formular!E215</f>
        <v>189</v>
      </c>
      <c r="D232" s="21">
        <f>Formular!K215</f>
        <v>0</v>
      </c>
      <c r="E232" s="22">
        <f t="shared" si="6"/>
        <v>75.599999999999994</v>
      </c>
      <c r="F232" s="23">
        <f t="shared" si="7"/>
        <v>0</v>
      </c>
    </row>
    <row r="233" spans="1:6" s="4" customFormat="1" ht="12" customHeight="1">
      <c r="A233" s="19" t="str">
        <f>Formular!D216</f>
        <v>SZA-1990-236-L</v>
      </c>
      <c r="B233" s="20" t="str">
        <f>CONCATENATE(Formular!F216," ",Formular!H216," ",Formular!G216)</f>
        <v>Major Hunde Ring</v>
      </c>
      <c r="C233" s="30">
        <f>Formular!E216</f>
        <v>189</v>
      </c>
      <c r="D233" s="21">
        <f>Formular!K216</f>
        <v>0</v>
      </c>
      <c r="E233" s="22">
        <f t="shared" si="6"/>
        <v>75.599999999999994</v>
      </c>
      <c r="F233" s="23">
        <f t="shared" si="7"/>
        <v>0</v>
      </c>
    </row>
    <row r="234" spans="1:6" s="4" customFormat="1" ht="12" customHeight="1">
      <c r="A234" s="19" t="str">
        <f>Formular!D217</f>
        <v>SZA-3990-340</v>
      </c>
      <c r="B234" s="20" t="str">
        <f>CONCATENATE(Formular!F217," ",Formular!H217," ",Formular!G217)</f>
        <v>Felix Hunde Anhänger</v>
      </c>
      <c r="C234" s="30">
        <f>Formular!E217</f>
        <v>179</v>
      </c>
      <c r="D234" s="21">
        <f>Formular!K217</f>
        <v>0</v>
      </c>
      <c r="E234" s="22">
        <f t="shared" si="6"/>
        <v>71.599999999999994</v>
      </c>
      <c r="F234" s="23">
        <f t="shared" si="7"/>
        <v>0</v>
      </c>
    </row>
    <row r="235" spans="1:6" s="4" customFormat="1" ht="12" customHeight="1">
      <c r="A235" s="19" t="str">
        <f>Formular!D218</f>
        <v>SZA-2990-340</v>
      </c>
      <c r="B235" s="20" t="str">
        <f>CONCATENATE(Formular!F218," ",Formular!H218," ",Formular!G218)</f>
        <v>Felix Hunde Ohrringe</v>
      </c>
      <c r="C235" s="30">
        <f>Formular!E218</f>
        <v>119</v>
      </c>
      <c r="D235" s="21">
        <f>Formular!K218</f>
        <v>0</v>
      </c>
      <c r="E235" s="22">
        <f t="shared" si="6"/>
        <v>47.6</v>
      </c>
      <c r="F235" s="23">
        <f t="shared" si="7"/>
        <v>0</v>
      </c>
    </row>
    <row r="236" spans="1:6" s="4" customFormat="1" ht="12" customHeight="1">
      <c r="A236" s="19" t="str">
        <f>Formular!D219</f>
        <v>SZA-1990-340-S</v>
      </c>
      <c r="B236" s="20" t="str">
        <f>CONCATENATE(Formular!F219," ",Formular!H219," ",Formular!G219)</f>
        <v>Felix Hunde Ring</v>
      </c>
      <c r="C236" s="30">
        <f>Formular!E219</f>
        <v>139</v>
      </c>
      <c r="D236" s="21">
        <f>Formular!K219</f>
        <v>0</v>
      </c>
      <c r="E236" s="22">
        <f t="shared" si="6"/>
        <v>55.6</v>
      </c>
      <c r="F236" s="23">
        <f t="shared" si="7"/>
        <v>0</v>
      </c>
    </row>
    <row r="237" spans="1:6" s="4" customFormat="1" ht="12" customHeight="1">
      <c r="A237" s="19" t="str">
        <f>Formular!D220</f>
        <v>SZA-1990-340-M</v>
      </c>
      <c r="B237" s="20" t="str">
        <f>CONCATENATE(Formular!F220," ",Formular!H220," ",Formular!G220)</f>
        <v>Felix Hunde Ring</v>
      </c>
      <c r="C237" s="30">
        <f>Formular!E220</f>
        <v>139</v>
      </c>
      <c r="D237" s="21">
        <f>Formular!K220</f>
        <v>0</v>
      </c>
      <c r="E237" s="22">
        <f t="shared" si="6"/>
        <v>55.6</v>
      </c>
      <c r="F237" s="23">
        <f t="shared" si="7"/>
        <v>0</v>
      </c>
    </row>
    <row r="238" spans="1:6" s="4" customFormat="1" ht="12" customHeight="1">
      <c r="A238" s="19" t="str">
        <f>Formular!D221</f>
        <v>SZA-1990-340-L</v>
      </c>
      <c r="B238" s="20" t="str">
        <f>CONCATENATE(Formular!F221," ",Formular!H221," ",Formular!G221)</f>
        <v>Felix Hunde Ring</v>
      </c>
      <c r="C238" s="30">
        <f>Formular!E221</f>
        <v>139</v>
      </c>
      <c r="D238" s="21">
        <f>Formular!K221</f>
        <v>0</v>
      </c>
      <c r="E238" s="22">
        <f t="shared" si="6"/>
        <v>55.6</v>
      </c>
      <c r="F238" s="23">
        <f t="shared" si="7"/>
        <v>0</v>
      </c>
    </row>
    <row r="239" spans="1:6" s="4" customFormat="1" ht="12" customHeight="1">
      <c r="A239" s="19" t="str">
        <f>Formular!D222</f>
        <v>SZA-3990-296</v>
      </c>
      <c r="B239" s="20" t="str">
        <f>CONCATENATE(Formular!F222," ",Formular!H222," ",Formular!G222)</f>
        <v>Nicki Hunde Anhänger</v>
      </c>
      <c r="C239" s="30">
        <f>Formular!E222</f>
        <v>129</v>
      </c>
      <c r="D239" s="21">
        <f>Formular!K222</f>
        <v>0</v>
      </c>
      <c r="E239" s="22">
        <f t="shared" si="6"/>
        <v>51.6</v>
      </c>
      <c r="F239" s="23">
        <f t="shared" si="7"/>
        <v>0</v>
      </c>
    </row>
    <row r="240" spans="1:6" s="4" customFormat="1" ht="12" customHeight="1">
      <c r="A240" s="19" t="str">
        <f>Formular!D223</f>
        <v>SZA-2990-294</v>
      </c>
      <c r="B240" s="20" t="str">
        <f>CONCATENATE(Formular!F223," ",Formular!H223," ",Formular!G223)</f>
        <v>Nicki Hunde Ohrringe</v>
      </c>
      <c r="C240" s="30">
        <f>Formular!E223</f>
        <v>119</v>
      </c>
      <c r="D240" s="21">
        <f>Formular!K223</f>
        <v>0</v>
      </c>
      <c r="E240" s="22">
        <f t="shared" si="6"/>
        <v>47.6</v>
      </c>
      <c r="F240" s="23">
        <f t="shared" si="7"/>
        <v>0</v>
      </c>
    </row>
    <row r="241" spans="1:6" s="4" customFormat="1" ht="12" customHeight="1">
      <c r="A241" s="19" t="str">
        <f>Formular!D224</f>
        <v>SZA-3990-244</v>
      </c>
      <c r="B241" s="20" t="str">
        <f>CONCATENATE(Formular!F224," ",Formular!H224," ",Formular!G224)</f>
        <v>Skippy Hunde Anhänger</v>
      </c>
      <c r="C241" s="30">
        <f>Formular!E224</f>
        <v>219</v>
      </c>
      <c r="D241" s="21">
        <f>Formular!K224</f>
        <v>0</v>
      </c>
      <c r="E241" s="22">
        <f t="shared" si="6"/>
        <v>87.6</v>
      </c>
      <c r="F241" s="23">
        <f t="shared" si="7"/>
        <v>0</v>
      </c>
    </row>
    <row r="242" spans="1:6" s="4" customFormat="1" ht="12" customHeight="1">
      <c r="A242" s="19" t="str">
        <f>Formular!D225</f>
        <v>SZA-2990-244</v>
      </c>
      <c r="B242" s="20" t="str">
        <f>CONCATENATE(Formular!F225," ",Formular!H225," ",Formular!G225)</f>
        <v>Skippy Hunde Ohrringe</v>
      </c>
      <c r="C242" s="30">
        <f>Formular!E225</f>
        <v>139</v>
      </c>
      <c r="D242" s="21">
        <f>Formular!K225</f>
        <v>0</v>
      </c>
      <c r="E242" s="22">
        <f t="shared" si="6"/>
        <v>55.6</v>
      </c>
      <c r="F242" s="23">
        <f t="shared" si="7"/>
        <v>0</v>
      </c>
    </row>
    <row r="243" spans="1:6" s="4" customFormat="1" ht="12" customHeight="1">
      <c r="A243" s="19" t="str">
        <f>Formular!D226</f>
        <v>SZA-1990-244-S</v>
      </c>
      <c r="B243" s="20" t="str">
        <f>CONCATENATE(Formular!F226," ",Formular!H226," ",Formular!G226)</f>
        <v>Skippy Hunde Ring</v>
      </c>
      <c r="C243" s="30">
        <f>Formular!E226</f>
        <v>189</v>
      </c>
      <c r="D243" s="21">
        <f>Formular!K226</f>
        <v>0</v>
      </c>
      <c r="E243" s="22">
        <f t="shared" si="6"/>
        <v>75.599999999999994</v>
      </c>
      <c r="F243" s="23">
        <f t="shared" si="7"/>
        <v>0</v>
      </c>
    </row>
    <row r="244" spans="1:6" s="4" customFormat="1" ht="12" customHeight="1">
      <c r="A244" s="19" t="str">
        <f>Formular!D227</f>
        <v>SZA-1990-244-M</v>
      </c>
      <c r="B244" s="20" t="str">
        <f>CONCATENATE(Formular!F227," ",Formular!H227," ",Formular!G227)</f>
        <v>Skippy Hunde Ring</v>
      </c>
      <c r="C244" s="30">
        <f>Formular!E227</f>
        <v>189</v>
      </c>
      <c r="D244" s="21">
        <f>Formular!K227</f>
        <v>0</v>
      </c>
      <c r="E244" s="22">
        <f t="shared" si="6"/>
        <v>75.599999999999994</v>
      </c>
      <c r="F244" s="23">
        <f t="shared" si="7"/>
        <v>0</v>
      </c>
    </row>
    <row r="245" spans="1:6" s="4" customFormat="1" ht="12" customHeight="1">
      <c r="A245" s="19" t="str">
        <f>Formular!D228</f>
        <v>SZA-1990-244-L</v>
      </c>
      <c r="B245" s="20" t="str">
        <f>CONCATENATE(Formular!F228," ",Formular!H228," ",Formular!G228)</f>
        <v>Skippy Hunde Ring</v>
      </c>
      <c r="C245" s="30">
        <f>Formular!E228</f>
        <v>189</v>
      </c>
      <c r="D245" s="21">
        <f>Formular!K228</f>
        <v>0</v>
      </c>
      <c r="E245" s="22">
        <f t="shared" si="6"/>
        <v>75.599999999999994</v>
      </c>
      <c r="F245" s="23">
        <f t="shared" si="7"/>
        <v>0</v>
      </c>
    </row>
    <row r="246" spans="1:6" s="4" customFormat="1" ht="12" customHeight="1">
      <c r="A246" s="19" t="str">
        <f>Formular!D229</f>
        <v>SZA-3990-262</v>
      </c>
      <c r="B246" s="20" t="str">
        <f>CONCATENATE(Formular!F229," ",Formular!H229," ",Formular!G229)</f>
        <v>Bone Knochen Anhänger</v>
      </c>
      <c r="C246" s="30">
        <f>Formular!E229</f>
        <v>99</v>
      </c>
      <c r="D246" s="21">
        <f>Formular!K229</f>
        <v>0</v>
      </c>
      <c r="E246" s="22">
        <f t="shared" si="6"/>
        <v>39.6</v>
      </c>
      <c r="F246" s="23">
        <f t="shared" si="7"/>
        <v>0</v>
      </c>
    </row>
    <row r="247" spans="1:6" s="4" customFormat="1" ht="12" customHeight="1">
      <c r="A247" s="19" t="str">
        <f>Formular!D230</f>
        <v>SZA-2990-262</v>
      </c>
      <c r="B247" s="20" t="str">
        <f>CONCATENATE(Formular!F230," ",Formular!H230," ",Formular!G230)</f>
        <v>Bone Knochen Ohrringe</v>
      </c>
      <c r="C247" s="30">
        <f>Formular!E230</f>
        <v>69</v>
      </c>
      <c r="D247" s="21">
        <f>Formular!K230</f>
        <v>0</v>
      </c>
      <c r="E247" s="22">
        <f t="shared" si="6"/>
        <v>27.6</v>
      </c>
      <c r="F247" s="23">
        <f t="shared" si="7"/>
        <v>0</v>
      </c>
    </row>
    <row r="248" spans="1:6" s="4" customFormat="1" ht="12" customHeight="1">
      <c r="A248" s="19" t="str">
        <f>Formular!D231</f>
        <v>SZA-6990-262-45</v>
      </c>
      <c r="B248" s="20" t="str">
        <f>CONCATENATE(Formular!F231," ",Formular!H231," ",Formular!G231)</f>
        <v>Bone Knochen Halskette</v>
      </c>
      <c r="C248" s="30">
        <f>Formular!E231</f>
        <v>119</v>
      </c>
      <c r="D248" s="21">
        <f>Formular!K231</f>
        <v>0</v>
      </c>
      <c r="E248" s="22">
        <f t="shared" si="6"/>
        <v>47.6</v>
      </c>
      <c r="F248" s="23">
        <f t="shared" si="7"/>
        <v>0</v>
      </c>
    </row>
    <row r="249" spans="1:6" s="4" customFormat="1" ht="12" customHeight="1">
      <c r="A249" s="19" t="str">
        <f>Formular!D232</f>
        <v>SZA-3990-278</v>
      </c>
      <c r="B249" s="20" t="str">
        <f>CONCATENATE(Formular!F232," ",Formular!H232," ",Formular!G232)</f>
        <v>Shiro Katzen Anhänger</v>
      </c>
      <c r="C249" s="30">
        <f>Formular!E232</f>
        <v>99</v>
      </c>
      <c r="D249" s="21">
        <f>Formular!K232</f>
        <v>0</v>
      </c>
      <c r="E249" s="22">
        <f t="shared" si="6"/>
        <v>39.6</v>
      </c>
      <c r="F249" s="23">
        <f t="shared" si="7"/>
        <v>0</v>
      </c>
    </row>
    <row r="250" spans="1:6" s="4" customFormat="1" ht="12" customHeight="1">
      <c r="A250" s="19" t="str">
        <f>Formular!D233</f>
        <v>SZA-2990-276</v>
      </c>
      <c r="B250" s="20" t="str">
        <f>CONCATENATE(Formular!F233," ",Formular!H233," ",Formular!G233)</f>
        <v>Shiro Katzen Ohrringe</v>
      </c>
      <c r="C250" s="30">
        <f>Formular!E233</f>
        <v>99</v>
      </c>
      <c r="D250" s="21">
        <f>Formular!K233</f>
        <v>0</v>
      </c>
      <c r="E250" s="22">
        <f t="shared" si="6"/>
        <v>39.6</v>
      </c>
      <c r="F250" s="23">
        <f t="shared" si="7"/>
        <v>0</v>
      </c>
    </row>
    <row r="251" spans="1:6" s="4" customFormat="1" ht="12" customHeight="1">
      <c r="A251" s="19" t="str">
        <f>Formular!D234</f>
        <v>SZA-3990-234</v>
      </c>
      <c r="B251" s="20" t="str">
        <f>CONCATENATE(Formular!F234," ",Formular!H234," ",Formular!G234)</f>
        <v>Yang Katzen Anhänger</v>
      </c>
      <c r="C251" s="30">
        <f>Formular!E234</f>
        <v>159</v>
      </c>
      <c r="D251" s="21">
        <f>Formular!K234</f>
        <v>0</v>
      </c>
      <c r="E251" s="22">
        <f t="shared" si="6"/>
        <v>63.6</v>
      </c>
      <c r="F251" s="23">
        <f t="shared" si="7"/>
        <v>0</v>
      </c>
    </row>
    <row r="252" spans="1:6" s="4" customFormat="1" ht="12" customHeight="1">
      <c r="A252" s="19" t="str">
        <f>Formular!D235</f>
        <v>SZA-3990-235</v>
      </c>
      <c r="B252" s="20" t="str">
        <f>CONCATENATE(Formular!F235," ",Formular!H235," ",Formular!G235)</f>
        <v>Ying Katzen Anhänger</v>
      </c>
      <c r="C252" s="30">
        <f>Formular!E235</f>
        <v>159</v>
      </c>
      <c r="D252" s="21">
        <f>Formular!K235</f>
        <v>0</v>
      </c>
      <c r="E252" s="22">
        <f t="shared" si="6"/>
        <v>63.6</v>
      </c>
      <c r="F252" s="23">
        <f t="shared" si="7"/>
        <v>0</v>
      </c>
    </row>
    <row r="253" spans="1:6" s="4" customFormat="1" ht="12" customHeight="1">
      <c r="A253" s="19" t="str">
        <f>Formular!D236</f>
        <v>SZA-3990-260</v>
      </c>
      <c r="B253" s="20" t="str">
        <f>CONCATENATE(Formular!F236," ",Formular!H236," ",Formular!G236)</f>
        <v>Paw Pfoten Anhänger</v>
      </c>
      <c r="C253" s="30">
        <f>Formular!E236</f>
        <v>139</v>
      </c>
      <c r="D253" s="21">
        <f>Formular!K236</f>
        <v>0</v>
      </c>
      <c r="E253" s="22">
        <f t="shared" si="6"/>
        <v>55.6</v>
      </c>
      <c r="F253" s="23">
        <f t="shared" si="7"/>
        <v>0</v>
      </c>
    </row>
    <row r="254" spans="1:6" s="4" customFormat="1" ht="12" customHeight="1">
      <c r="A254" s="19" t="str">
        <f>Formular!D237</f>
        <v>SZA-2990-260</v>
      </c>
      <c r="B254" s="20" t="str">
        <f>CONCATENATE(Formular!F237," ",Formular!H237," ",Formular!G237)</f>
        <v>Paw Pfoten Ohrringe</v>
      </c>
      <c r="C254" s="30">
        <f>Formular!E237</f>
        <v>79</v>
      </c>
      <c r="D254" s="21">
        <f>Formular!K237</f>
        <v>0</v>
      </c>
      <c r="E254" s="22">
        <f t="shared" si="6"/>
        <v>31.6</v>
      </c>
      <c r="F254" s="23">
        <f t="shared" si="7"/>
        <v>0</v>
      </c>
    </row>
    <row r="255" spans="1:6" s="4" customFormat="1" ht="12" customHeight="1">
      <c r="A255" s="19" t="str">
        <f>Formular!D238</f>
        <v>SZA-1990-260-S</v>
      </c>
      <c r="B255" s="20" t="str">
        <f>CONCATENATE(Formular!F238," ",Formular!H238," ",Formular!G238)</f>
        <v>Paw Pfoten Ring</v>
      </c>
      <c r="C255" s="30">
        <f>Formular!E238</f>
        <v>149</v>
      </c>
      <c r="D255" s="21">
        <f>Formular!K238</f>
        <v>0</v>
      </c>
      <c r="E255" s="22">
        <f t="shared" si="6"/>
        <v>59.6</v>
      </c>
      <c r="F255" s="23">
        <f t="shared" si="7"/>
        <v>0</v>
      </c>
    </row>
    <row r="256" spans="1:6" s="4" customFormat="1" ht="12" customHeight="1">
      <c r="A256" s="19" t="str">
        <f>Formular!D239</f>
        <v>SZA-1990-260-M</v>
      </c>
      <c r="B256" s="20" t="str">
        <f>CONCATENATE(Formular!F239," ",Formular!H239," ",Formular!G239)</f>
        <v>Paw Pfoten Ring</v>
      </c>
      <c r="C256" s="30">
        <f>Formular!E239</f>
        <v>149</v>
      </c>
      <c r="D256" s="21">
        <f>Formular!K239</f>
        <v>0</v>
      </c>
      <c r="E256" s="22">
        <f t="shared" si="6"/>
        <v>59.6</v>
      </c>
      <c r="F256" s="23">
        <f t="shared" si="7"/>
        <v>0</v>
      </c>
    </row>
    <row r="257" spans="1:6" s="4" customFormat="1" ht="12" customHeight="1">
      <c r="A257" s="19" t="str">
        <f>Formular!D240</f>
        <v>SZA-1990-260-L</v>
      </c>
      <c r="B257" s="20" t="str">
        <f>CONCATENATE(Formular!F240," ",Formular!H240," ",Formular!G240)</f>
        <v>Paw Pfoten Ring</v>
      </c>
      <c r="C257" s="30">
        <f>Formular!E240</f>
        <v>149</v>
      </c>
      <c r="D257" s="21">
        <f>Formular!K240</f>
        <v>0</v>
      </c>
      <c r="E257" s="22">
        <f t="shared" si="6"/>
        <v>59.6</v>
      </c>
      <c r="F257" s="23">
        <f t="shared" si="7"/>
        <v>0</v>
      </c>
    </row>
    <row r="258" spans="1:6" s="4" customFormat="1" ht="12" customHeight="1">
      <c r="A258" s="19" t="str">
        <f>Formular!D241</f>
        <v>SZA-3990-288</v>
      </c>
      <c r="B258" s="20" t="str">
        <f>CONCATENATE(Formular!F241," ",Formular!H241," ",Formular!G241)</f>
        <v>Felipe Maus Anhänger</v>
      </c>
      <c r="C258" s="30">
        <f>Formular!E241</f>
        <v>119</v>
      </c>
      <c r="D258" s="21">
        <f>Formular!K241</f>
        <v>0</v>
      </c>
      <c r="E258" s="22">
        <f t="shared" si="6"/>
        <v>47.6</v>
      </c>
      <c r="F258" s="23">
        <f t="shared" si="7"/>
        <v>0</v>
      </c>
    </row>
    <row r="259" spans="1:6" s="4" customFormat="1" ht="12" customHeight="1">
      <c r="A259" s="19" t="str">
        <f>Formular!D242</f>
        <v>SZA-2990-286</v>
      </c>
      <c r="B259" s="20" t="str">
        <f>CONCATENATE(Formular!F242," ",Formular!H242," ",Formular!G242)</f>
        <v>Felipe Maus Ohrringe</v>
      </c>
      <c r="C259" s="30">
        <f>Formular!E242</f>
        <v>89</v>
      </c>
      <c r="D259" s="21">
        <f>Formular!K242</f>
        <v>0</v>
      </c>
      <c r="E259" s="22">
        <f t="shared" si="6"/>
        <v>35.6</v>
      </c>
      <c r="F259" s="23">
        <f t="shared" si="7"/>
        <v>0</v>
      </c>
    </row>
    <row r="260" spans="1:6" s="4" customFormat="1" ht="12" customHeight="1">
      <c r="A260" s="19" t="str">
        <f>Formular!D243</f>
        <v>SZA-3990-298</v>
      </c>
      <c r="B260" s="20" t="str">
        <f>CONCATENATE(Formular!F243," ",Formular!H243," ",Formular!G243)</f>
        <v>Stanley Pferd Anhänger</v>
      </c>
      <c r="C260" s="30">
        <f>Formular!E243</f>
        <v>209</v>
      </c>
      <c r="D260" s="21">
        <f>Formular!K243</f>
        <v>0</v>
      </c>
      <c r="E260" s="22">
        <f t="shared" si="6"/>
        <v>83.6</v>
      </c>
      <c r="F260" s="23">
        <f t="shared" si="7"/>
        <v>0</v>
      </c>
    </row>
    <row r="261" spans="1:6" s="4" customFormat="1" ht="12" customHeight="1">
      <c r="A261" s="19" t="str">
        <f>Formular!D244</f>
        <v>SZA-3990-266</v>
      </c>
      <c r="B261" s="20" t="str">
        <f>CONCATENATE(Formular!F244," ",Formular!H244," ",Formular!G244)</f>
        <v>Sole Hufeisen Anhänger</v>
      </c>
      <c r="C261" s="30">
        <f>Formular!E244</f>
        <v>99</v>
      </c>
      <c r="D261" s="21">
        <f>Formular!K244</f>
        <v>0</v>
      </c>
      <c r="E261" s="22">
        <f t="shared" si="6"/>
        <v>39.6</v>
      </c>
      <c r="F261" s="23">
        <f t="shared" si="7"/>
        <v>0</v>
      </c>
    </row>
    <row r="262" spans="1:6" s="4" customFormat="1" ht="12" customHeight="1">
      <c r="A262" s="19" t="str">
        <f>Formular!D245</f>
        <v>SZA-2990-264</v>
      </c>
      <c r="B262" s="20" t="str">
        <f>CONCATENATE(Formular!F245," ",Formular!H245," ",Formular!G245)</f>
        <v>Sole Hufeisen Ohrringe</v>
      </c>
      <c r="C262" s="30">
        <f>Formular!E245</f>
        <v>69</v>
      </c>
      <c r="D262" s="21">
        <f>Formular!K245</f>
        <v>0</v>
      </c>
      <c r="E262" s="22">
        <f t="shared" si="6"/>
        <v>27.6</v>
      </c>
      <c r="F262" s="23">
        <f t="shared" si="7"/>
        <v>0</v>
      </c>
    </row>
    <row r="263" spans="1:6" s="4" customFormat="1" ht="12" customHeight="1">
      <c r="A263" s="19" t="str">
        <f>Formular!D246</f>
        <v>SZA-3990-438</v>
      </c>
      <c r="B263" s="20" t="str">
        <f>CONCATENATE(Formular!F246," ",Formular!H246," ",Formular!G246)</f>
        <v>Pip Küken Anhänger</v>
      </c>
      <c r="C263" s="30">
        <f>Formular!E246</f>
        <v>159</v>
      </c>
      <c r="D263" s="21">
        <f>Formular!K246</f>
        <v>0</v>
      </c>
      <c r="E263" s="22">
        <f t="shared" si="6"/>
        <v>63.6</v>
      </c>
      <c r="F263" s="23">
        <f t="shared" si="7"/>
        <v>0</v>
      </c>
    </row>
    <row r="264" spans="1:6" s="4" customFormat="1" ht="12" customHeight="1">
      <c r="A264" s="19" t="str">
        <f>Formular!D247</f>
        <v>SZA-2990-438</v>
      </c>
      <c r="B264" s="20" t="str">
        <f>CONCATENATE(Formular!F247," ",Formular!H247," ",Formular!G247)</f>
        <v>Pip Eier Ohrringe</v>
      </c>
      <c r="C264" s="30">
        <f>Formular!E247</f>
        <v>79</v>
      </c>
      <c r="D264" s="21">
        <f>Formular!K247</f>
        <v>0</v>
      </c>
      <c r="E264" s="22">
        <f t="shared" si="6"/>
        <v>31.6</v>
      </c>
      <c r="F264" s="23">
        <f t="shared" si="7"/>
        <v>0</v>
      </c>
    </row>
    <row r="265" spans="1:6" s="4" customFormat="1" ht="12" customHeight="1">
      <c r="A265" s="19" t="str">
        <f>Formular!D248</f>
        <v>SZA-3990-282</v>
      </c>
      <c r="B265" s="20" t="str">
        <f>CONCATENATE(Formular!F248," ",Formular!H248," ",Formular!G248)</f>
        <v>Juno Delfin Anhänger</v>
      </c>
      <c r="C265" s="30">
        <f>Formular!E248</f>
        <v>159</v>
      </c>
      <c r="D265" s="21">
        <f>Formular!K248</f>
        <v>0</v>
      </c>
      <c r="E265" s="22">
        <f t="shared" si="6"/>
        <v>63.6</v>
      </c>
      <c r="F265" s="23">
        <f t="shared" si="7"/>
        <v>0</v>
      </c>
    </row>
    <row r="266" spans="1:6" s="4" customFormat="1" ht="12" customHeight="1">
      <c r="A266" s="19" t="str">
        <f>Formular!D249</f>
        <v>SZA-3990-280</v>
      </c>
      <c r="B266" s="20" t="str">
        <f>CONCATENATE(Formular!F249," ",Formular!H249," ",Formular!G249)</f>
        <v>Cora Fisch Anhänger</v>
      </c>
      <c r="C266" s="30">
        <f>Formular!E249</f>
        <v>99</v>
      </c>
      <c r="D266" s="21">
        <f>Formular!K249</f>
        <v>0</v>
      </c>
      <c r="E266" s="22">
        <f t="shared" si="6"/>
        <v>39.6</v>
      </c>
      <c r="F266" s="23">
        <f t="shared" si="7"/>
        <v>0</v>
      </c>
    </row>
    <row r="267" spans="1:6" s="4" customFormat="1" ht="12" customHeight="1">
      <c r="A267" s="19" t="str">
        <f>Formular!D250</f>
        <v>SZA-3990-246</v>
      </c>
      <c r="B267" s="20" t="str">
        <f>CONCATENATE(Formular!F250," ",Formular!H250," ",Formular!G250)</f>
        <v>Dory Fisch Anhänger</v>
      </c>
      <c r="C267" s="30">
        <f>Formular!E250</f>
        <v>129</v>
      </c>
      <c r="D267" s="21">
        <f>Formular!K250</f>
        <v>0</v>
      </c>
      <c r="E267" s="22">
        <f t="shared" si="6"/>
        <v>51.6</v>
      </c>
      <c r="F267" s="23">
        <f t="shared" si="7"/>
        <v>0</v>
      </c>
    </row>
    <row r="268" spans="1:6" s="4" customFormat="1" ht="12" customHeight="1">
      <c r="A268" s="19" t="str">
        <f>Formular!D251</f>
        <v>SZA-2990-246</v>
      </c>
      <c r="B268" s="20" t="str">
        <f>CONCATENATE(Formular!F251," ",Formular!H251," ",Formular!G251)</f>
        <v>Dory Fisch Ohrringe</v>
      </c>
      <c r="C268" s="30">
        <f>Formular!E251</f>
        <v>99</v>
      </c>
      <c r="D268" s="21">
        <f>Formular!K251</f>
        <v>0</v>
      </c>
      <c r="E268" s="22">
        <f t="shared" si="6"/>
        <v>39.6</v>
      </c>
      <c r="F268" s="23">
        <f t="shared" si="7"/>
        <v>0</v>
      </c>
    </row>
    <row r="269" spans="1:6" s="4" customFormat="1" ht="12" customHeight="1">
      <c r="A269" s="19" t="str">
        <f>Formular!D252</f>
        <v>SZA-1990-246-S</v>
      </c>
      <c r="B269" s="20" t="str">
        <f>CONCATENATE(Formular!F252," ",Formular!H252," ",Formular!G252)</f>
        <v>Dory Fisch Ring</v>
      </c>
      <c r="C269" s="30">
        <f>Formular!E252</f>
        <v>85</v>
      </c>
      <c r="D269" s="21">
        <f>Formular!K252</f>
        <v>0</v>
      </c>
      <c r="E269" s="22">
        <f t="shared" si="6"/>
        <v>34</v>
      </c>
      <c r="F269" s="23">
        <f t="shared" si="7"/>
        <v>0</v>
      </c>
    </row>
    <row r="270" spans="1:6" s="4" customFormat="1" ht="12" customHeight="1">
      <c r="A270" s="19" t="str">
        <f>Formular!D253</f>
        <v>SZA-1990-246-M</v>
      </c>
      <c r="B270" s="20" t="str">
        <f>CONCATENATE(Formular!F253," ",Formular!H253," ",Formular!G253)</f>
        <v>Dory Fisch Ring</v>
      </c>
      <c r="C270" s="30">
        <f>Formular!E253</f>
        <v>85</v>
      </c>
      <c r="D270" s="21">
        <f>Formular!K253</f>
        <v>0</v>
      </c>
      <c r="E270" s="22">
        <f t="shared" si="6"/>
        <v>34</v>
      </c>
      <c r="F270" s="23">
        <f t="shared" si="7"/>
        <v>0</v>
      </c>
    </row>
    <row r="271" spans="1:6" s="4" customFormat="1" ht="12" customHeight="1">
      <c r="A271" s="19" t="str">
        <f>Formular!D254</f>
        <v>SZA-1990-246-L</v>
      </c>
      <c r="B271" s="20" t="str">
        <f>CONCATENATE(Formular!F254," ",Formular!H254," ",Formular!G254)</f>
        <v>Dory Fisch Ring</v>
      </c>
      <c r="C271" s="30">
        <f>Formular!E254</f>
        <v>85</v>
      </c>
      <c r="D271" s="21">
        <f>Formular!K254</f>
        <v>0</v>
      </c>
      <c r="E271" s="22">
        <f t="shared" si="6"/>
        <v>34</v>
      </c>
      <c r="F271" s="23">
        <f t="shared" si="7"/>
        <v>0</v>
      </c>
    </row>
    <row r="272" spans="1:6" s="4" customFormat="1" ht="12" customHeight="1">
      <c r="A272" s="19" t="str">
        <f>Formular!D255</f>
        <v>SZA-3990-248</v>
      </c>
      <c r="B272" s="20" t="str">
        <f>CONCATENATE(Formular!F255," ",Formular!H255," ",Formular!G255)</f>
        <v>Loki Fisch Anhänger</v>
      </c>
      <c r="C272" s="30">
        <f>Formular!E255</f>
        <v>129</v>
      </c>
      <c r="D272" s="21">
        <f>Formular!K255</f>
        <v>0</v>
      </c>
      <c r="E272" s="22">
        <f t="shared" si="6"/>
        <v>51.6</v>
      </c>
      <c r="F272" s="23">
        <f t="shared" si="7"/>
        <v>0</v>
      </c>
    </row>
    <row r="273" spans="1:6" s="4" customFormat="1" ht="12" customHeight="1">
      <c r="A273" s="19" t="str">
        <f>Formular!D256</f>
        <v>SZA-2990-248</v>
      </c>
      <c r="B273" s="20" t="str">
        <f>CONCATENATE(Formular!F256," ",Formular!H256," ",Formular!G256)</f>
        <v>Loki Fisch Ohrringe</v>
      </c>
      <c r="C273" s="30">
        <f>Formular!E256</f>
        <v>99</v>
      </c>
      <c r="D273" s="21">
        <f>Formular!K256</f>
        <v>0</v>
      </c>
      <c r="E273" s="22">
        <f t="shared" si="6"/>
        <v>39.6</v>
      </c>
      <c r="F273" s="23">
        <f t="shared" si="7"/>
        <v>0</v>
      </c>
    </row>
    <row r="274" spans="1:6" s="4" customFormat="1" ht="12" customHeight="1">
      <c r="A274" s="19" t="str">
        <f>Formular!D257</f>
        <v>SZA-1990-248-S</v>
      </c>
      <c r="B274" s="20" t="str">
        <f>CONCATENATE(Formular!F257," ",Formular!H257," ",Formular!G257)</f>
        <v>Loki Fisch Ring</v>
      </c>
      <c r="C274" s="30">
        <f>Formular!E257</f>
        <v>85</v>
      </c>
      <c r="D274" s="21">
        <f>Formular!K257</f>
        <v>0</v>
      </c>
      <c r="E274" s="22">
        <f t="shared" si="6"/>
        <v>34</v>
      </c>
      <c r="F274" s="23">
        <f t="shared" si="7"/>
        <v>0</v>
      </c>
    </row>
    <row r="275" spans="1:6" s="4" customFormat="1" ht="12" customHeight="1">
      <c r="A275" s="19" t="str">
        <f>Formular!D258</f>
        <v>SZA-1990-248-M</v>
      </c>
      <c r="B275" s="20" t="str">
        <f>CONCATENATE(Formular!F258," ",Formular!H258," ",Formular!G258)</f>
        <v>Loki Fisch Ring</v>
      </c>
      <c r="C275" s="30">
        <f>Formular!E258</f>
        <v>85</v>
      </c>
      <c r="D275" s="21">
        <f>Formular!K258</f>
        <v>0</v>
      </c>
      <c r="E275" s="22">
        <f t="shared" si="6"/>
        <v>34</v>
      </c>
      <c r="F275" s="23">
        <f t="shared" si="7"/>
        <v>0</v>
      </c>
    </row>
    <row r="276" spans="1:6" s="4" customFormat="1" ht="12" customHeight="1">
      <c r="A276" s="19" t="str">
        <f>Formular!D259</f>
        <v>SZA-1990-248-L</v>
      </c>
      <c r="B276" s="20" t="str">
        <f>CONCATENATE(Formular!F259," ",Formular!H259," ",Formular!G259)</f>
        <v>Loki Fisch Ring</v>
      </c>
      <c r="C276" s="30">
        <f>Formular!E259</f>
        <v>85</v>
      </c>
      <c r="D276" s="21">
        <f>Formular!K259</f>
        <v>0</v>
      </c>
      <c r="E276" s="22">
        <f t="shared" si="6"/>
        <v>34</v>
      </c>
      <c r="F276" s="23">
        <f t="shared" si="7"/>
        <v>0</v>
      </c>
    </row>
    <row r="277" spans="1:6" s="4" customFormat="1" ht="12" customHeight="1">
      <c r="A277" s="19" t="str">
        <f>Formular!D260</f>
        <v>SZA-3990-250</v>
      </c>
      <c r="B277" s="20" t="str">
        <f>CONCATENATE(Formular!F260," ",Formular!H260," ",Formular!G260)</f>
        <v>Ozy Fisch Anhänger</v>
      </c>
      <c r="C277" s="30">
        <f>Formular!E260</f>
        <v>125</v>
      </c>
      <c r="D277" s="21">
        <f>Formular!K260</f>
        <v>0</v>
      </c>
      <c r="E277" s="22">
        <f t="shared" si="6"/>
        <v>50</v>
      </c>
      <c r="F277" s="23">
        <f t="shared" si="7"/>
        <v>0</v>
      </c>
    </row>
    <row r="278" spans="1:6" s="4" customFormat="1" ht="12" customHeight="1">
      <c r="A278" s="19" t="str">
        <f>Formular!D261</f>
        <v>SZA-2990-250</v>
      </c>
      <c r="B278" s="20" t="str">
        <f>CONCATENATE(Formular!F261," ",Formular!H261," ",Formular!G261)</f>
        <v>Ozy Fisch Ohrringe</v>
      </c>
      <c r="C278" s="30">
        <f>Formular!E261</f>
        <v>99</v>
      </c>
      <c r="D278" s="21">
        <f>Formular!K261</f>
        <v>0</v>
      </c>
      <c r="E278" s="22">
        <f t="shared" ref="E278:E341" si="8">C278/2.5</f>
        <v>39.6</v>
      </c>
      <c r="F278" s="23">
        <f t="shared" ref="F278:F341" si="9">D278*E278</f>
        <v>0</v>
      </c>
    </row>
    <row r="279" spans="1:6" s="4" customFormat="1" ht="12" customHeight="1">
      <c r="A279" s="19" t="str">
        <f>Formular!D262</f>
        <v>SZA-3990-284</v>
      </c>
      <c r="B279" s="20" t="str">
        <f>CONCATENATE(Formular!F262," ",Formular!H262," ",Formular!G262)</f>
        <v>Mochi Krebs Anhänger</v>
      </c>
      <c r="C279" s="30">
        <f>Formular!E262</f>
        <v>99</v>
      </c>
      <c r="D279" s="21">
        <f>Formular!K262</f>
        <v>0</v>
      </c>
      <c r="E279" s="22">
        <f t="shared" si="8"/>
        <v>39.6</v>
      </c>
      <c r="F279" s="23">
        <f t="shared" si="9"/>
        <v>0</v>
      </c>
    </row>
    <row r="280" spans="1:6" s="4" customFormat="1" ht="12" customHeight="1">
      <c r="A280" s="19" t="str">
        <f>Formular!D263</f>
        <v>SZA-3990-194</v>
      </c>
      <c r="B280" s="20" t="str">
        <f>CONCATENATE(Formular!F263," ",Formular!H263," ",Formular!G263)</f>
        <v>Alpi Octopus Anhänger</v>
      </c>
      <c r="C280" s="30">
        <f>Formular!E263</f>
        <v>229</v>
      </c>
      <c r="D280" s="21">
        <f>Formular!K263</f>
        <v>0</v>
      </c>
      <c r="E280" s="22">
        <f t="shared" si="8"/>
        <v>91.6</v>
      </c>
      <c r="F280" s="23">
        <f t="shared" si="9"/>
        <v>0</v>
      </c>
    </row>
    <row r="281" spans="1:6" s="4" customFormat="1" ht="12" customHeight="1">
      <c r="A281" s="19" t="str">
        <f>Formular!D264</f>
        <v>SZA-3990-348</v>
      </c>
      <c r="B281" s="20" t="str">
        <f>CONCATENATE(Formular!F264," ",Formular!H264," ",Formular!G264)</f>
        <v>Trixie Quallen Anhänger</v>
      </c>
      <c r="C281" s="30">
        <f>Formular!E264</f>
        <v>299</v>
      </c>
      <c r="D281" s="21">
        <f>Formular!K264</f>
        <v>0</v>
      </c>
      <c r="E281" s="22">
        <f t="shared" si="8"/>
        <v>119.6</v>
      </c>
      <c r="F281" s="23">
        <f t="shared" si="9"/>
        <v>0</v>
      </c>
    </row>
    <row r="282" spans="1:6" s="4" customFormat="1" ht="12" customHeight="1">
      <c r="A282" s="19" t="str">
        <f>Formular!D265</f>
        <v>SZA-3990-300</v>
      </c>
      <c r="B282" s="20" t="str">
        <f>CONCATENATE(Formular!F265," ",Formular!H265," ",Formular!G265)</f>
        <v>Mia Seepferdchen Anhänger</v>
      </c>
      <c r="C282" s="30">
        <f>Formular!E265</f>
        <v>129</v>
      </c>
      <c r="D282" s="21">
        <f>Formular!K265</f>
        <v>0</v>
      </c>
      <c r="E282" s="22">
        <f t="shared" si="8"/>
        <v>51.6</v>
      </c>
      <c r="F282" s="23">
        <f t="shared" si="9"/>
        <v>0</v>
      </c>
    </row>
    <row r="283" spans="1:6" s="4" customFormat="1" ht="12" customHeight="1">
      <c r="A283" s="19" t="str">
        <f>Formular!D266</f>
        <v>SZA-3990-302</v>
      </c>
      <c r="B283" s="20" t="str">
        <f>CONCATENATE(Formular!F266," ",Formular!H266," ",Formular!G266)</f>
        <v>Mike Seepferdchen Anhänger</v>
      </c>
      <c r="C283" s="30">
        <f>Formular!E266</f>
        <v>129</v>
      </c>
      <c r="D283" s="21">
        <f>Formular!K266</f>
        <v>0</v>
      </c>
      <c r="E283" s="22">
        <f t="shared" si="8"/>
        <v>51.6</v>
      </c>
      <c r="F283" s="23">
        <f t="shared" si="9"/>
        <v>0</v>
      </c>
    </row>
    <row r="284" spans="1:6" s="4" customFormat="1" ht="12" customHeight="1">
      <c r="A284" s="19" t="str">
        <f>Formular!D267</f>
        <v>SZA-3990-210</v>
      </c>
      <c r="B284" s="20" t="str">
        <f>CONCATENATE(Formular!F267," ",Formular!H267," ",Formular!G267)</f>
        <v>Schelly Schildkröten Anhänger</v>
      </c>
      <c r="C284" s="30">
        <f>Formular!E267</f>
        <v>119</v>
      </c>
      <c r="D284" s="21">
        <f>Formular!K267</f>
        <v>0</v>
      </c>
      <c r="E284" s="22">
        <f t="shared" si="8"/>
        <v>47.6</v>
      </c>
      <c r="F284" s="23">
        <f t="shared" si="9"/>
        <v>0</v>
      </c>
    </row>
    <row r="285" spans="1:6" s="4" customFormat="1" ht="12" customHeight="1">
      <c r="A285" s="19" t="str">
        <f>Formular!D268</f>
        <v>SZA-2990-210</v>
      </c>
      <c r="B285" s="20" t="str">
        <f>CONCATENATE(Formular!F268," ",Formular!H268," ",Formular!G268)</f>
        <v>Schelly Schildkröten Ohrringe</v>
      </c>
      <c r="C285" s="30">
        <f>Formular!E268</f>
        <v>139</v>
      </c>
      <c r="D285" s="21">
        <f>Formular!K268</f>
        <v>0</v>
      </c>
      <c r="E285" s="22">
        <f t="shared" si="8"/>
        <v>55.6</v>
      </c>
      <c r="F285" s="23">
        <f t="shared" si="9"/>
        <v>0</v>
      </c>
    </row>
    <row r="286" spans="1:6" s="4" customFormat="1" ht="12" customHeight="1">
      <c r="A286" s="19" t="str">
        <f>Formular!D269</f>
        <v>SZA-1990-210-S</v>
      </c>
      <c r="B286" s="20" t="str">
        <f>CONCATENATE(Formular!F269," ",Formular!H269," ",Formular!G269)</f>
        <v>Schelly Schildkröten Ring</v>
      </c>
      <c r="C286" s="30">
        <f>Formular!E269</f>
        <v>155</v>
      </c>
      <c r="D286" s="21">
        <f>Formular!K269</f>
        <v>0</v>
      </c>
      <c r="E286" s="22">
        <f t="shared" si="8"/>
        <v>62</v>
      </c>
      <c r="F286" s="23">
        <f t="shared" si="9"/>
        <v>0</v>
      </c>
    </row>
    <row r="287" spans="1:6" s="4" customFormat="1" ht="12" customHeight="1">
      <c r="A287" s="19" t="str">
        <f>Formular!D270</f>
        <v>SZA-1990-210-M</v>
      </c>
      <c r="B287" s="20" t="str">
        <f>CONCATENATE(Formular!F270," ",Formular!H270," ",Formular!G270)</f>
        <v>Schelly Schildkröten Ring</v>
      </c>
      <c r="C287" s="30">
        <f>Formular!E270</f>
        <v>155</v>
      </c>
      <c r="D287" s="21">
        <f>Formular!K270</f>
        <v>0</v>
      </c>
      <c r="E287" s="22">
        <f t="shared" si="8"/>
        <v>62</v>
      </c>
      <c r="F287" s="23">
        <f t="shared" si="9"/>
        <v>0</v>
      </c>
    </row>
    <row r="288" spans="1:6" s="4" customFormat="1" ht="12" customHeight="1">
      <c r="A288" s="19" t="str">
        <f>Formular!D271</f>
        <v>SZA-1990-210-L</v>
      </c>
      <c r="B288" s="20" t="str">
        <f>CONCATENATE(Formular!F271," ",Formular!H271," ",Formular!G271)</f>
        <v>Schelly Schildkröten Ring</v>
      </c>
      <c r="C288" s="30">
        <f>Formular!E271</f>
        <v>155</v>
      </c>
      <c r="D288" s="21">
        <f>Formular!K271</f>
        <v>0</v>
      </c>
      <c r="E288" s="22">
        <f t="shared" si="8"/>
        <v>62</v>
      </c>
      <c r="F288" s="23">
        <f t="shared" si="9"/>
        <v>0</v>
      </c>
    </row>
    <row r="289" spans="1:6" s="4" customFormat="1" ht="12" customHeight="1">
      <c r="A289" s="19" t="str">
        <f>Formular!D272</f>
        <v>SZA-3990-212</v>
      </c>
      <c r="B289" s="20" t="str">
        <f>CONCATENATE(Formular!F272," ",Formular!H272," ",Formular!G272)</f>
        <v>Schildi Schildkröten Anhänger</v>
      </c>
      <c r="C289" s="30">
        <f>Formular!E272</f>
        <v>119</v>
      </c>
      <c r="D289" s="21">
        <f>Formular!K272</f>
        <v>0</v>
      </c>
      <c r="E289" s="22">
        <f t="shared" si="8"/>
        <v>47.6</v>
      </c>
      <c r="F289" s="23">
        <f t="shared" si="9"/>
        <v>0</v>
      </c>
    </row>
    <row r="290" spans="1:6" s="4" customFormat="1" ht="12" customHeight="1">
      <c r="A290" s="19" t="str">
        <f>Formular!D273</f>
        <v>SZA-2990-212</v>
      </c>
      <c r="B290" s="20" t="str">
        <f>CONCATENATE(Formular!F273," ",Formular!H273," ",Formular!G273)</f>
        <v>Schildi Schildkröten Ohrringe</v>
      </c>
      <c r="C290" s="30">
        <f>Formular!E273</f>
        <v>139</v>
      </c>
      <c r="D290" s="21">
        <f>Formular!K273</f>
        <v>0</v>
      </c>
      <c r="E290" s="22">
        <f t="shared" si="8"/>
        <v>55.6</v>
      </c>
      <c r="F290" s="23">
        <f t="shared" si="9"/>
        <v>0</v>
      </c>
    </row>
    <row r="291" spans="1:6" s="4" customFormat="1" ht="12" customHeight="1">
      <c r="A291" s="19" t="str">
        <f>Formular!D274</f>
        <v>SZA-1990-212-S</v>
      </c>
      <c r="B291" s="20" t="str">
        <f>CONCATENATE(Formular!F274," ",Formular!H274," ",Formular!G274)</f>
        <v>Schildi Schildkröten Ring</v>
      </c>
      <c r="C291" s="30">
        <f>Formular!E274</f>
        <v>155</v>
      </c>
      <c r="D291" s="21">
        <f>Formular!K274</f>
        <v>0</v>
      </c>
      <c r="E291" s="22">
        <f t="shared" si="8"/>
        <v>62</v>
      </c>
      <c r="F291" s="23">
        <f t="shared" si="9"/>
        <v>0</v>
      </c>
    </row>
    <row r="292" spans="1:6" s="4" customFormat="1" ht="12" customHeight="1">
      <c r="A292" s="19" t="str">
        <f>Formular!D275</f>
        <v>SZA-1990-212-M</v>
      </c>
      <c r="B292" s="20" t="str">
        <f>CONCATENATE(Formular!F275," ",Formular!H275," ",Formular!G275)</f>
        <v>Schildi Schildkröten Ring</v>
      </c>
      <c r="C292" s="30">
        <f>Formular!E275</f>
        <v>155</v>
      </c>
      <c r="D292" s="21">
        <f>Formular!K275</f>
        <v>0</v>
      </c>
      <c r="E292" s="22">
        <f t="shared" si="8"/>
        <v>62</v>
      </c>
      <c r="F292" s="23">
        <f t="shared" si="9"/>
        <v>0</v>
      </c>
    </row>
    <row r="293" spans="1:6" s="4" customFormat="1" ht="12" customHeight="1">
      <c r="A293" s="19" t="str">
        <f>Formular!D276</f>
        <v>SZA-1990-212-L</v>
      </c>
      <c r="B293" s="20" t="str">
        <f>CONCATENATE(Formular!F276," ",Formular!H276," ",Formular!G276)</f>
        <v>Schildi Schildkröten Ring</v>
      </c>
      <c r="C293" s="30">
        <f>Formular!E276</f>
        <v>155</v>
      </c>
      <c r="D293" s="21">
        <f>Formular!K276</f>
        <v>0</v>
      </c>
      <c r="E293" s="22">
        <f t="shared" si="8"/>
        <v>62</v>
      </c>
      <c r="F293" s="23">
        <f t="shared" si="9"/>
        <v>0</v>
      </c>
    </row>
    <row r="294" spans="1:6" s="4" customFormat="1" ht="12" customHeight="1">
      <c r="A294" s="19" t="str">
        <f>Formular!D277</f>
        <v>SZA-3990-376</v>
      </c>
      <c r="B294" s="20" t="str">
        <f>CONCATENATE(Formular!F277," ",Formular!H277," ",Formular!G277)</f>
        <v>Mila Muschel Anhänger</v>
      </c>
      <c r="C294" s="30">
        <f>Formular!E277</f>
        <v>129</v>
      </c>
      <c r="D294" s="21">
        <f>Formular!K277</f>
        <v>0</v>
      </c>
      <c r="E294" s="22">
        <f t="shared" si="8"/>
        <v>51.6</v>
      </c>
      <c r="F294" s="23">
        <f t="shared" si="9"/>
        <v>0</v>
      </c>
    </row>
    <row r="295" spans="1:6" s="4" customFormat="1" ht="12" customHeight="1">
      <c r="A295" s="19" t="str">
        <f>Formular!D278</f>
        <v>SZA-2990-376</v>
      </c>
      <c r="B295" s="20" t="str">
        <f>CONCATENATE(Formular!F278," ",Formular!H278," ",Formular!G278)</f>
        <v>Mila Muschel Ohrringe</v>
      </c>
      <c r="C295" s="30">
        <f>Formular!E278</f>
        <v>89</v>
      </c>
      <c r="D295" s="21">
        <f>Formular!K278</f>
        <v>0</v>
      </c>
      <c r="E295" s="22">
        <f t="shared" si="8"/>
        <v>35.6</v>
      </c>
      <c r="F295" s="23">
        <f t="shared" si="9"/>
        <v>0</v>
      </c>
    </row>
    <row r="296" spans="1:6" s="4" customFormat="1" ht="12" customHeight="1">
      <c r="A296" s="19" t="str">
        <f>Formular!D279</f>
        <v>SZA-1990-376-S</v>
      </c>
      <c r="B296" s="20" t="str">
        <f>CONCATENATE(Formular!F279," ",Formular!H279," ",Formular!G279)</f>
        <v>Mila Muschel Ring</v>
      </c>
      <c r="C296" s="30">
        <f>Formular!E279</f>
        <v>99</v>
      </c>
      <c r="D296" s="21">
        <f>Formular!K279</f>
        <v>0</v>
      </c>
      <c r="E296" s="22">
        <f t="shared" si="8"/>
        <v>39.6</v>
      </c>
      <c r="F296" s="23">
        <f t="shared" si="9"/>
        <v>0</v>
      </c>
    </row>
    <row r="297" spans="1:6" s="4" customFormat="1" ht="12" customHeight="1">
      <c r="A297" s="19" t="str">
        <f>Formular!D280</f>
        <v>SZA-1990-376-M</v>
      </c>
      <c r="B297" s="20" t="str">
        <f>CONCATENATE(Formular!F280," ",Formular!H280," ",Formular!G280)</f>
        <v>Mila Muschel Ring</v>
      </c>
      <c r="C297" s="30">
        <f>Formular!E280</f>
        <v>99</v>
      </c>
      <c r="D297" s="21">
        <f>Formular!K280</f>
        <v>0</v>
      </c>
      <c r="E297" s="22">
        <f t="shared" si="8"/>
        <v>39.6</v>
      </c>
      <c r="F297" s="23">
        <f t="shared" si="9"/>
        <v>0</v>
      </c>
    </row>
    <row r="298" spans="1:6" s="4" customFormat="1" ht="12" customHeight="1">
      <c r="A298" s="19" t="str">
        <f>Formular!D281</f>
        <v>SZA-1990-376-L</v>
      </c>
      <c r="B298" s="20" t="str">
        <f>CONCATENATE(Formular!F281," ",Formular!H281," ",Formular!G281)</f>
        <v>Mila Muschel Ring</v>
      </c>
      <c r="C298" s="30">
        <f>Formular!E281</f>
        <v>99</v>
      </c>
      <c r="D298" s="21">
        <f>Formular!K281</f>
        <v>0</v>
      </c>
      <c r="E298" s="22">
        <f t="shared" si="8"/>
        <v>39.6</v>
      </c>
      <c r="F298" s="23">
        <f t="shared" si="9"/>
        <v>0</v>
      </c>
    </row>
    <row r="299" spans="1:6" s="4" customFormat="1" ht="12" customHeight="1">
      <c r="A299" s="19" t="str">
        <f>Formular!D282</f>
        <v>SZA-3990-200</v>
      </c>
      <c r="B299" s="20" t="str">
        <f>CONCATENATE(Formular!F282," ",Formular!H282," ",Formular!G282)</f>
        <v>Celine Seestern Anhänger</v>
      </c>
      <c r="C299" s="30">
        <f>Formular!E282</f>
        <v>69</v>
      </c>
      <c r="D299" s="21">
        <f>Formular!K282</f>
        <v>0</v>
      </c>
      <c r="E299" s="22">
        <f t="shared" si="8"/>
        <v>27.6</v>
      </c>
      <c r="F299" s="23">
        <f t="shared" si="9"/>
        <v>0</v>
      </c>
    </row>
    <row r="300" spans="1:6" s="4" customFormat="1" ht="12" customHeight="1">
      <c r="A300" s="19" t="str">
        <f>Formular!D283</f>
        <v>SZA-2990-200</v>
      </c>
      <c r="B300" s="20" t="str">
        <f>CONCATENATE(Formular!F283," ",Formular!H283," ",Formular!G283)</f>
        <v>Celine Seestern Ohrringe</v>
      </c>
      <c r="C300" s="30">
        <f>Formular!E283</f>
        <v>99</v>
      </c>
      <c r="D300" s="21">
        <f>Formular!K283</f>
        <v>0</v>
      </c>
      <c r="E300" s="22">
        <f t="shared" si="8"/>
        <v>39.6</v>
      </c>
      <c r="F300" s="23">
        <f t="shared" si="9"/>
        <v>0</v>
      </c>
    </row>
    <row r="301" spans="1:6" s="4" customFormat="1" ht="12" customHeight="1">
      <c r="A301" s="19" t="str">
        <f>Formular!D284</f>
        <v>SZA-1990-200-52</v>
      </c>
      <c r="B301" s="20" t="str">
        <f>CONCATENATE(Formular!F284," ",Formular!H284," ",Formular!G284)</f>
        <v>Celine Seestern Ring</v>
      </c>
      <c r="C301" s="30">
        <f>Formular!E284</f>
        <v>79</v>
      </c>
      <c r="D301" s="21">
        <f>Formular!K284</f>
        <v>0</v>
      </c>
      <c r="E301" s="22">
        <f t="shared" si="8"/>
        <v>31.6</v>
      </c>
      <c r="F301" s="23">
        <f t="shared" si="9"/>
        <v>0</v>
      </c>
    </row>
    <row r="302" spans="1:6" s="4" customFormat="1" ht="12" customHeight="1">
      <c r="A302" s="19" t="str">
        <f>Formular!D285</f>
        <v>SZA-1990-200-54</v>
      </c>
      <c r="B302" s="20" t="str">
        <f>CONCATENATE(Formular!F285," ",Formular!H285," ",Formular!G285)</f>
        <v>Celine Seestern Ring</v>
      </c>
      <c r="C302" s="30">
        <f>Formular!E285</f>
        <v>79</v>
      </c>
      <c r="D302" s="21">
        <f>Formular!K285</f>
        <v>0</v>
      </c>
      <c r="E302" s="22">
        <f t="shared" si="8"/>
        <v>31.6</v>
      </c>
      <c r="F302" s="23">
        <f t="shared" si="9"/>
        <v>0</v>
      </c>
    </row>
    <row r="303" spans="1:6" s="4" customFormat="1" ht="12" customHeight="1">
      <c r="A303" s="19" t="str">
        <f>Formular!D286</f>
        <v>SZA-1990-200-56</v>
      </c>
      <c r="B303" s="20" t="str">
        <f>CONCATENATE(Formular!F286," ",Formular!H286," ",Formular!G286)</f>
        <v>Celine Seestern Ring</v>
      </c>
      <c r="C303" s="30">
        <f>Formular!E286</f>
        <v>79</v>
      </c>
      <c r="D303" s="21">
        <f>Formular!K286</f>
        <v>0</v>
      </c>
      <c r="E303" s="22">
        <f t="shared" si="8"/>
        <v>31.6</v>
      </c>
      <c r="F303" s="23">
        <f t="shared" si="9"/>
        <v>0</v>
      </c>
    </row>
    <row r="304" spans="1:6" s="4" customFormat="1" ht="12" customHeight="1">
      <c r="A304" s="19" t="str">
        <f>Formular!D287</f>
        <v>SZA-1990-200-58</v>
      </c>
      <c r="B304" s="20" t="str">
        <f>CONCATENATE(Formular!F287," ",Formular!H287," ",Formular!G287)</f>
        <v>Celine Seestern Ring</v>
      </c>
      <c r="C304" s="30">
        <f>Formular!E287</f>
        <v>79</v>
      </c>
      <c r="D304" s="21">
        <f>Formular!K287</f>
        <v>0</v>
      </c>
      <c r="E304" s="22">
        <f t="shared" si="8"/>
        <v>31.6</v>
      </c>
      <c r="F304" s="23">
        <f t="shared" si="9"/>
        <v>0</v>
      </c>
    </row>
    <row r="305" spans="1:6" s="4" customFormat="1" ht="12" customHeight="1">
      <c r="A305" s="19" t="str">
        <f>Formular!D288</f>
        <v>SZA-1990-200-60</v>
      </c>
      <c r="B305" s="20" t="str">
        <f>CONCATENATE(Formular!F288," ",Formular!H288," ",Formular!G288)</f>
        <v>Celine Seestern Ring</v>
      </c>
      <c r="C305" s="30">
        <f>Formular!E288</f>
        <v>79</v>
      </c>
      <c r="D305" s="21">
        <f>Formular!K288</f>
        <v>0</v>
      </c>
      <c r="E305" s="22">
        <f t="shared" si="8"/>
        <v>31.6</v>
      </c>
      <c r="F305" s="23">
        <f t="shared" si="9"/>
        <v>0</v>
      </c>
    </row>
    <row r="306" spans="1:6" s="4" customFormat="1" ht="12" customHeight="1">
      <c r="A306" s="19" t="str">
        <f>Formular!D289</f>
        <v>SZA-3990-199</v>
      </c>
      <c r="B306" s="20" t="str">
        <f>CONCATENATE(Formular!F289," ",Formular!H289," ",Formular!G289)</f>
        <v>Fiona Seestern Anhänger</v>
      </c>
      <c r="C306" s="30">
        <f>Formular!E289</f>
        <v>299</v>
      </c>
      <c r="D306" s="21">
        <f>Formular!K289</f>
        <v>0</v>
      </c>
      <c r="E306" s="22">
        <f t="shared" si="8"/>
        <v>119.6</v>
      </c>
      <c r="F306" s="23">
        <f t="shared" si="9"/>
        <v>0</v>
      </c>
    </row>
    <row r="307" spans="1:6" s="4" customFormat="1" ht="12" customHeight="1">
      <c r="A307" s="19" t="str">
        <f>Formular!D290</f>
        <v>SZA-3990-198</v>
      </c>
      <c r="B307" s="20" t="str">
        <f>CONCATENATE(Formular!F290," ",Formular!H290," ",Formular!G290)</f>
        <v>Nelly Seestern Anhänger</v>
      </c>
      <c r="C307" s="30">
        <f>Formular!E290</f>
        <v>129</v>
      </c>
      <c r="D307" s="21">
        <f>Formular!K290</f>
        <v>0</v>
      </c>
      <c r="E307" s="22">
        <f t="shared" si="8"/>
        <v>51.6</v>
      </c>
      <c r="F307" s="23">
        <f t="shared" si="9"/>
        <v>0</v>
      </c>
    </row>
    <row r="308" spans="1:6" s="4" customFormat="1" ht="12" customHeight="1">
      <c r="A308" s="19" t="str">
        <f>Formular!D291</f>
        <v>SZA-2990-198</v>
      </c>
      <c r="B308" s="20" t="str">
        <f>CONCATENATE(Formular!F291," ",Formular!H291," ",Formular!G291)</f>
        <v>Nelly Seestern Ohrringe</v>
      </c>
      <c r="C308" s="30">
        <f>Formular!E291</f>
        <v>139</v>
      </c>
      <c r="D308" s="21">
        <f>Formular!K291</f>
        <v>0</v>
      </c>
      <c r="E308" s="22">
        <f t="shared" si="8"/>
        <v>55.6</v>
      </c>
      <c r="F308" s="23">
        <f t="shared" si="9"/>
        <v>0</v>
      </c>
    </row>
    <row r="309" spans="1:6" s="4" customFormat="1" ht="12" customHeight="1">
      <c r="A309" s="19" t="str">
        <f>Formular!D292</f>
        <v>SZA-1990-198-S</v>
      </c>
      <c r="B309" s="20" t="str">
        <f>CONCATENATE(Formular!F292," ",Formular!H292," ",Formular!G292)</f>
        <v>Nelly Seestern Ring</v>
      </c>
      <c r="C309" s="30">
        <f>Formular!E292</f>
        <v>189</v>
      </c>
      <c r="D309" s="21">
        <f>Formular!K292</f>
        <v>0</v>
      </c>
      <c r="E309" s="22">
        <f t="shared" si="8"/>
        <v>75.599999999999994</v>
      </c>
      <c r="F309" s="23">
        <f t="shared" si="9"/>
        <v>0</v>
      </c>
    </row>
    <row r="310" spans="1:6" s="4" customFormat="1" ht="12" customHeight="1">
      <c r="A310" s="19" t="str">
        <f>Formular!D293</f>
        <v>SZA-1990-198-M</v>
      </c>
      <c r="B310" s="20" t="str">
        <f>CONCATENATE(Formular!F293," ",Formular!H293," ",Formular!G293)</f>
        <v>Nelly Seestern Ring</v>
      </c>
      <c r="C310" s="30">
        <f>Formular!E293</f>
        <v>189</v>
      </c>
      <c r="D310" s="21">
        <f>Formular!K293</f>
        <v>0</v>
      </c>
      <c r="E310" s="22">
        <f t="shared" si="8"/>
        <v>75.599999999999994</v>
      </c>
      <c r="F310" s="23">
        <f t="shared" si="9"/>
        <v>0</v>
      </c>
    </row>
    <row r="311" spans="1:6" s="4" customFormat="1" ht="12" customHeight="1">
      <c r="A311" s="19" t="str">
        <f>Formular!D294</f>
        <v>SZA-1990-198-L</v>
      </c>
      <c r="B311" s="20" t="str">
        <f>CONCATENATE(Formular!F294," ",Formular!H294," ",Formular!G294)</f>
        <v>Nelly Seestern Ring</v>
      </c>
      <c r="C311" s="30">
        <f>Formular!E294</f>
        <v>189</v>
      </c>
      <c r="D311" s="21">
        <f>Formular!K294</f>
        <v>0</v>
      </c>
      <c r="E311" s="22">
        <f t="shared" si="8"/>
        <v>75.599999999999994</v>
      </c>
      <c r="F311" s="23">
        <f t="shared" si="9"/>
        <v>0</v>
      </c>
    </row>
    <row r="312" spans="1:6" s="4" customFormat="1" ht="12" customHeight="1">
      <c r="A312" s="19" t="str">
        <f>Formular!D295</f>
        <v>SZA-3990-386</v>
      </c>
      <c r="B312" s="20" t="str">
        <f>CONCATENATE(Formular!F295," ",Formular!H295," ",Formular!G295)</f>
        <v>Raymond Manta Anhänger</v>
      </c>
      <c r="C312" s="30">
        <f>Formular!E295</f>
        <v>299</v>
      </c>
      <c r="D312" s="21">
        <f>Formular!K295</f>
        <v>0</v>
      </c>
      <c r="E312" s="22">
        <f t="shared" si="8"/>
        <v>119.6</v>
      </c>
      <c r="F312" s="23">
        <f t="shared" si="9"/>
        <v>0</v>
      </c>
    </row>
    <row r="313" spans="1:6" s="4" customFormat="1" ht="12" customHeight="1">
      <c r="A313" s="19" t="str">
        <f>Formular!D296</f>
        <v>SZA-3990-430</v>
      </c>
      <c r="B313" s="20" t="str">
        <f>CONCATENATE(Formular!F296," ",Formular!H296," ",Formular!G296)</f>
        <v>Nessie Walflossen Anhänger</v>
      </c>
      <c r="C313" s="30">
        <f>Formular!E296</f>
        <v>169</v>
      </c>
      <c r="D313" s="21">
        <f>Formular!K296</f>
        <v>0</v>
      </c>
      <c r="E313" s="22">
        <f t="shared" si="8"/>
        <v>67.599999999999994</v>
      </c>
      <c r="F313" s="23">
        <f t="shared" si="9"/>
        <v>0</v>
      </c>
    </row>
    <row r="314" spans="1:6" s="4" customFormat="1" ht="12" customHeight="1">
      <c r="A314" s="19" t="str">
        <f>Formular!D297</f>
        <v>SZA-3990-428</v>
      </c>
      <c r="B314" s="20" t="str">
        <f>CONCATENATE(Formular!F297," ",Formular!H297," ",Formular!G297)</f>
        <v>Harold Hammerhai Anhänger</v>
      </c>
      <c r="C314" s="30">
        <f>Formular!E297</f>
        <v>269</v>
      </c>
      <c r="D314" s="21">
        <f>Formular!K297</f>
        <v>0</v>
      </c>
      <c r="E314" s="22">
        <f t="shared" si="8"/>
        <v>107.6</v>
      </c>
      <c r="F314" s="23">
        <f t="shared" si="9"/>
        <v>0</v>
      </c>
    </row>
    <row r="315" spans="1:6" s="4" customFormat="1" ht="12" customHeight="1">
      <c r="A315" s="19" t="str">
        <f>Formular!D298</f>
        <v>SZA-3990-429</v>
      </c>
      <c r="B315" s="20" t="str">
        <f>CONCATENATE(Formular!F298," ",Formular!H298," ",Formular!G298)</f>
        <v>Mako Haifischzahn Anhänger</v>
      </c>
      <c r="C315" s="30">
        <f>Formular!E298</f>
        <v>199</v>
      </c>
      <c r="D315" s="21">
        <f>Formular!K298</f>
        <v>0</v>
      </c>
      <c r="E315" s="22">
        <f t="shared" si="8"/>
        <v>79.599999999999994</v>
      </c>
      <c r="F315" s="23">
        <f t="shared" si="9"/>
        <v>0</v>
      </c>
    </row>
    <row r="316" spans="1:6" s="4" customFormat="1" ht="12" customHeight="1">
      <c r="A316" s="19" t="str">
        <f>Formular!D299</f>
        <v>SZA-1990-385-52</v>
      </c>
      <c r="B316" s="20" t="str">
        <f>CONCATENATE(Formular!F299," ",Formular!H299," ",Formular!G299)</f>
        <v>Saphire Ozean Ring</v>
      </c>
      <c r="C316" s="30">
        <f>Formular!E299</f>
        <v>69</v>
      </c>
      <c r="D316" s="21">
        <f>Formular!K299</f>
        <v>0</v>
      </c>
      <c r="E316" s="22">
        <f t="shared" si="8"/>
        <v>27.6</v>
      </c>
      <c r="F316" s="23">
        <f t="shared" si="9"/>
        <v>0</v>
      </c>
    </row>
    <row r="317" spans="1:6" s="4" customFormat="1" ht="12" customHeight="1">
      <c r="A317" s="19" t="str">
        <f>Formular!D300</f>
        <v>SZA-1990-385-54</v>
      </c>
      <c r="B317" s="20" t="str">
        <f>CONCATENATE(Formular!F300," ",Formular!H300," ",Formular!G300)</f>
        <v>Saphire Ozean Ring</v>
      </c>
      <c r="C317" s="30">
        <f>Formular!E300</f>
        <v>69</v>
      </c>
      <c r="D317" s="21">
        <f>Formular!K300</f>
        <v>0</v>
      </c>
      <c r="E317" s="22">
        <f t="shared" si="8"/>
        <v>27.6</v>
      </c>
      <c r="F317" s="23">
        <f t="shared" si="9"/>
        <v>0</v>
      </c>
    </row>
    <row r="318" spans="1:6" s="4" customFormat="1" ht="12" customHeight="1">
      <c r="A318" s="19" t="str">
        <f>Formular!D301</f>
        <v>SZA-1990-385-56</v>
      </c>
      <c r="B318" s="20" t="str">
        <f>CONCATENATE(Formular!F301," ",Formular!H301," ",Formular!G301)</f>
        <v>Saphire Ozean Ring</v>
      </c>
      <c r="C318" s="30">
        <f>Formular!E301</f>
        <v>69</v>
      </c>
      <c r="D318" s="21">
        <f>Formular!K301</f>
        <v>0</v>
      </c>
      <c r="E318" s="22">
        <f t="shared" si="8"/>
        <v>27.6</v>
      </c>
      <c r="F318" s="23">
        <f t="shared" si="9"/>
        <v>0</v>
      </c>
    </row>
    <row r="319" spans="1:6" s="4" customFormat="1" ht="12" customHeight="1">
      <c r="A319" s="19" t="str">
        <f>Formular!D302</f>
        <v>SZA-1990-385-58</v>
      </c>
      <c r="B319" s="20" t="str">
        <f>CONCATENATE(Formular!F302," ",Formular!H302," ",Formular!G302)</f>
        <v>Saphire Ozean Ring</v>
      </c>
      <c r="C319" s="30">
        <f>Formular!E302</f>
        <v>69</v>
      </c>
      <c r="D319" s="21">
        <f>Formular!K302</f>
        <v>0</v>
      </c>
      <c r="E319" s="22">
        <f t="shared" si="8"/>
        <v>27.6</v>
      </c>
      <c r="F319" s="23">
        <f t="shared" si="9"/>
        <v>0</v>
      </c>
    </row>
    <row r="320" spans="1:6" s="4" customFormat="1" ht="12" customHeight="1">
      <c r="A320" s="19" t="str">
        <f>Formular!D303</f>
        <v>SZA-1990-385-60</v>
      </c>
      <c r="B320" s="20" t="str">
        <f>CONCATENATE(Formular!F303," ",Formular!H303," ",Formular!G303)</f>
        <v>Saphire Ozean Ring</v>
      </c>
      <c r="C320" s="30">
        <f>Formular!E303</f>
        <v>69</v>
      </c>
      <c r="D320" s="21">
        <f>Formular!K303</f>
        <v>0</v>
      </c>
      <c r="E320" s="22">
        <f t="shared" si="8"/>
        <v>27.6</v>
      </c>
      <c r="F320" s="23">
        <f t="shared" si="9"/>
        <v>0</v>
      </c>
    </row>
    <row r="321" spans="1:6" s="4" customFormat="1" ht="12" customHeight="1">
      <c r="A321" s="19" t="str">
        <f>Formular!D304</f>
        <v>SZA-3990-130</v>
      </c>
      <c r="B321" s="20" t="str">
        <f>CONCATENATE(Formular!F304," ",Formular!H304," ",Formular!G304)</f>
        <v>Fedi Pinguin Anhänger</v>
      </c>
      <c r="C321" s="30">
        <f>Formular!E304</f>
        <v>239</v>
      </c>
      <c r="D321" s="21">
        <f>Formular!K304</f>
        <v>0</v>
      </c>
      <c r="E321" s="22">
        <f t="shared" si="8"/>
        <v>95.6</v>
      </c>
      <c r="F321" s="23">
        <f t="shared" si="9"/>
        <v>0</v>
      </c>
    </row>
    <row r="322" spans="1:6" s="4" customFormat="1" ht="12" customHeight="1">
      <c r="A322" s="19" t="str">
        <f>Formular!D305</f>
        <v>SZA-3990-128</v>
      </c>
      <c r="B322" s="20" t="str">
        <f>CONCATENATE(Formular!F305," ",Formular!H305," ",Formular!G305)</f>
        <v>Fernando Pinguin Anhänger</v>
      </c>
      <c r="C322" s="30">
        <f>Formular!E305</f>
        <v>89</v>
      </c>
      <c r="D322" s="21">
        <f>Formular!K305</f>
        <v>0</v>
      </c>
      <c r="E322" s="22">
        <f t="shared" si="8"/>
        <v>35.6</v>
      </c>
      <c r="F322" s="23">
        <f t="shared" si="9"/>
        <v>0</v>
      </c>
    </row>
    <row r="323" spans="1:6" s="4" customFormat="1" ht="12" customHeight="1">
      <c r="A323" s="19" t="str">
        <f>Formular!D306</f>
        <v>SZA-2990-128</v>
      </c>
      <c r="B323" s="20" t="str">
        <f>CONCATENATE(Formular!F306," ",Formular!H306," ",Formular!G306)</f>
        <v>Fernando Pinguin Ohrringe</v>
      </c>
      <c r="C323" s="30">
        <f>Formular!E306</f>
        <v>109</v>
      </c>
      <c r="D323" s="21">
        <f>Formular!K306</f>
        <v>0</v>
      </c>
      <c r="E323" s="22">
        <f t="shared" si="8"/>
        <v>43.6</v>
      </c>
      <c r="F323" s="23">
        <f t="shared" si="9"/>
        <v>0</v>
      </c>
    </row>
    <row r="324" spans="1:6" s="4" customFormat="1" ht="12" customHeight="1">
      <c r="A324" s="19" t="str">
        <f>Formular!D307</f>
        <v>SZA-1990-130-52</v>
      </c>
      <c r="B324" s="20" t="str">
        <f>CONCATENATE(Formular!F307," ",Formular!H307," ",Formular!G307)</f>
        <v>Fernando Pinguin Ring</v>
      </c>
      <c r="C324" s="30">
        <f>Formular!E307</f>
        <v>85</v>
      </c>
      <c r="D324" s="21">
        <f>Formular!K307</f>
        <v>0</v>
      </c>
      <c r="E324" s="22">
        <f t="shared" si="8"/>
        <v>34</v>
      </c>
      <c r="F324" s="23">
        <f t="shared" si="9"/>
        <v>0</v>
      </c>
    </row>
    <row r="325" spans="1:6" s="4" customFormat="1" ht="12" customHeight="1">
      <c r="A325" s="19" t="str">
        <f>Formular!D308</f>
        <v>SZA-1990-130-54</v>
      </c>
      <c r="B325" s="20" t="str">
        <f>CONCATENATE(Formular!F308," ",Formular!H308," ",Formular!G308)</f>
        <v>Fernando Pinguin Ring</v>
      </c>
      <c r="C325" s="30">
        <f>Formular!E308</f>
        <v>85</v>
      </c>
      <c r="D325" s="21">
        <f>Formular!K308</f>
        <v>0</v>
      </c>
      <c r="E325" s="22">
        <f t="shared" si="8"/>
        <v>34</v>
      </c>
      <c r="F325" s="23">
        <f t="shared" si="9"/>
        <v>0</v>
      </c>
    </row>
    <row r="326" spans="1:6" s="4" customFormat="1" ht="12" customHeight="1">
      <c r="A326" s="19" t="str">
        <f>Formular!D309</f>
        <v>SZA-1990-130-56</v>
      </c>
      <c r="B326" s="20" t="str">
        <f>CONCATENATE(Formular!F309," ",Formular!H309," ",Formular!G309)</f>
        <v>Fernando Pinguin Ring</v>
      </c>
      <c r="C326" s="30">
        <f>Formular!E309</f>
        <v>85</v>
      </c>
      <c r="D326" s="21">
        <f>Formular!K309</f>
        <v>0</v>
      </c>
      <c r="E326" s="22">
        <f t="shared" si="8"/>
        <v>34</v>
      </c>
      <c r="F326" s="23">
        <f t="shared" si="9"/>
        <v>0</v>
      </c>
    </row>
    <row r="327" spans="1:6" s="4" customFormat="1" ht="12" customHeight="1">
      <c r="A327" s="19" t="str">
        <f>Formular!D310</f>
        <v>SZA-1990-130-58</v>
      </c>
      <c r="B327" s="20" t="str">
        <f>CONCATENATE(Formular!F310," ",Formular!H310," ",Formular!G310)</f>
        <v>Fernando Pinguin Ring</v>
      </c>
      <c r="C327" s="30">
        <f>Formular!E310</f>
        <v>85</v>
      </c>
      <c r="D327" s="21">
        <f>Formular!K310</f>
        <v>0</v>
      </c>
      <c r="E327" s="22">
        <f t="shared" si="8"/>
        <v>34</v>
      </c>
      <c r="F327" s="23">
        <f t="shared" si="9"/>
        <v>0</v>
      </c>
    </row>
    <row r="328" spans="1:6" s="4" customFormat="1" ht="12" customHeight="1">
      <c r="A328" s="19" t="str">
        <f>Formular!D311</f>
        <v>SZA-1990-130-60</v>
      </c>
      <c r="B328" s="20" t="str">
        <f>CONCATENATE(Formular!F311," ",Formular!H311," ",Formular!G311)</f>
        <v>Fernando Pinguin Ring</v>
      </c>
      <c r="C328" s="30">
        <f>Formular!E311</f>
        <v>85</v>
      </c>
      <c r="D328" s="21">
        <f>Formular!K311</f>
        <v>0</v>
      </c>
      <c r="E328" s="22">
        <f t="shared" si="8"/>
        <v>34</v>
      </c>
      <c r="F328" s="23">
        <f t="shared" si="9"/>
        <v>0</v>
      </c>
    </row>
    <row r="329" spans="1:6" s="4" customFormat="1" ht="12" customHeight="1">
      <c r="A329" s="19" t="str">
        <f>Formular!D312</f>
        <v>SZA-3990-270</v>
      </c>
      <c r="B329" s="20" t="str">
        <f>CONCATENATE(Formular!F312," ",Formular!H312," ",Formular!G312)</f>
        <v>Flake Schneeflocken Anhänger</v>
      </c>
      <c r="C329" s="30">
        <f>Formular!E312</f>
        <v>79</v>
      </c>
      <c r="D329" s="21">
        <f>Formular!K312</f>
        <v>0</v>
      </c>
      <c r="E329" s="22">
        <f t="shared" si="8"/>
        <v>31.6</v>
      </c>
      <c r="F329" s="23">
        <f t="shared" si="9"/>
        <v>0</v>
      </c>
    </row>
    <row r="330" spans="1:6" s="4" customFormat="1" ht="12" customHeight="1">
      <c r="A330" s="19" t="str">
        <f>Formular!D313</f>
        <v>SZA-2990-268</v>
      </c>
      <c r="B330" s="20" t="str">
        <f>CONCATENATE(Formular!F313," ",Formular!H313," ",Formular!G313)</f>
        <v>Flake Schneeflocken Ohrringe</v>
      </c>
      <c r="C330" s="30">
        <f>Formular!E313</f>
        <v>89</v>
      </c>
      <c r="D330" s="21">
        <f>Formular!K313</f>
        <v>0</v>
      </c>
      <c r="E330" s="22">
        <f t="shared" si="8"/>
        <v>35.6</v>
      </c>
      <c r="F330" s="23">
        <f t="shared" si="9"/>
        <v>0</v>
      </c>
    </row>
    <row r="331" spans="1:6" s="4" customFormat="1" ht="12" customHeight="1">
      <c r="A331" s="19" t="str">
        <f>Formular!D314</f>
        <v>SZA-3990-364</v>
      </c>
      <c r="B331" s="20" t="str">
        <f>CONCATENATE(Formular!F314," ",Formular!H314," ",Formular!G314)</f>
        <v>Ana Ananas Anhänger</v>
      </c>
      <c r="C331" s="30">
        <f>Formular!E314</f>
        <v>99</v>
      </c>
      <c r="D331" s="21">
        <f>Formular!K314</f>
        <v>0</v>
      </c>
      <c r="E331" s="22">
        <f t="shared" si="8"/>
        <v>39.6</v>
      </c>
      <c r="F331" s="23">
        <f t="shared" si="9"/>
        <v>0</v>
      </c>
    </row>
    <row r="332" spans="1:6" s="4" customFormat="1" ht="12" customHeight="1">
      <c r="A332" s="19" t="str">
        <f>Formular!D315</f>
        <v>SZA-2990-364</v>
      </c>
      <c r="B332" s="20" t="str">
        <f>CONCATENATE(Formular!F315," ",Formular!H315," ",Formular!G315)</f>
        <v>Ana Ananas Ohrringe</v>
      </c>
      <c r="C332" s="30">
        <f>Formular!E315</f>
        <v>129</v>
      </c>
      <c r="D332" s="21">
        <f>Formular!K315</f>
        <v>0</v>
      </c>
      <c r="E332" s="22">
        <f t="shared" si="8"/>
        <v>51.6</v>
      </c>
      <c r="F332" s="23">
        <f t="shared" si="9"/>
        <v>0</v>
      </c>
    </row>
    <row r="333" spans="1:6" s="4" customFormat="1" ht="12" customHeight="1">
      <c r="A333" s="19" t="str">
        <f>Formular!D316</f>
        <v>SZA-3990-362</v>
      </c>
      <c r="B333" s="20" t="str">
        <f>CONCATENATE(Formular!F316," ",Formular!H316," ",Formular!G316)</f>
        <v>Avo Avocado Anhänger</v>
      </c>
      <c r="C333" s="30">
        <f>Formular!E316</f>
        <v>119</v>
      </c>
      <c r="D333" s="21">
        <f>Formular!K316</f>
        <v>0</v>
      </c>
      <c r="E333" s="22">
        <f t="shared" si="8"/>
        <v>47.6</v>
      </c>
      <c r="F333" s="23">
        <f t="shared" si="9"/>
        <v>0</v>
      </c>
    </row>
    <row r="334" spans="1:6" s="4" customFormat="1" ht="12" customHeight="1">
      <c r="A334" s="19" t="str">
        <f>Formular!D317</f>
        <v>SZA-2990-362</v>
      </c>
      <c r="B334" s="20" t="str">
        <f>CONCATENATE(Formular!F317," ",Formular!H317," ",Formular!G317)</f>
        <v>Avo Avocado Ohrringe</v>
      </c>
      <c r="C334" s="30">
        <f>Formular!E317</f>
        <v>119</v>
      </c>
      <c r="D334" s="21">
        <f>Formular!K317</f>
        <v>0</v>
      </c>
      <c r="E334" s="22">
        <f t="shared" si="8"/>
        <v>47.6</v>
      </c>
      <c r="F334" s="23">
        <f t="shared" si="9"/>
        <v>0</v>
      </c>
    </row>
    <row r="335" spans="1:6" s="4" customFormat="1" ht="12" customHeight="1">
      <c r="A335" s="19" t="str">
        <f>Formular!D318</f>
        <v>SZA-3990-370</v>
      </c>
      <c r="B335" s="20" t="str">
        <f>CONCATENATE(Formular!F318," ",Formular!H318," ",Formular!G318)</f>
        <v>Eve Erdbeeren Anhänger</v>
      </c>
      <c r="C335" s="30">
        <f>Formular!E318</f>
        <v>159</v>
      </c>
      <c r="D335" s="21">
        <f>Formular!K318</f>
        <v>0</v>
      </c>
      <c r="E335" s="22">
        <f t="shared" si="8"/>
        <v>63.6</v>
      </c>
      <c r="F335" s="23">
        <f t="shared" si="9"/>
        <v>0</v>
      </c>
    </row>
    <row r="336" spans="1:6" s="4" customFormat="1" ht="12" customHeight="1">
      <c r="A336" s="19" t="str">
        <f>Formular!D319</f>
        <v>SZA-2990-370</v>
      </c>
      <c r="B336" s="20" t="str">
        <f>CONCATENATE(Formular!F319," ",Formular!H319," ",Formular!G319)</f>
        <v>Eve Erdbeeren Ohrringe</v>
      </c>
      <c r="C336" s="30">
        <f>Formular!E319</f>
        <v>249</v>
      </c>
      <c r="D336" s="21">
        <f>Formular!K319</f>
        <v>0</v>
      </c>
      <c r="E336" s="22">
        <f t="shared" si="8"/>
        <v>99.6</v>
      </c>
      <c r="F336" s="23">
        <f t="shared" si="9"/>
        <v>0</v>
      </c>
    </row>
    <row r="337" spans="1:6" s="4" customFormat="1" ht="12" customHeight="1">
      <c r="A337" s="19" t="str">
        <f>Formular!D320</f>
        <v>SZA-3990-374</v>
      </c>
      <c r="B337" s="20" t="str">
        <f>CONCATENATE(Formular!F320," ",Formular!H320," ",Formular!G320)</f>
        <v>Kara Karrotten Anhänger</v>
      </c>
      <c r="C337" s="30">
        <f>Formular!E320</f>
        <v>89</v>
      </c>
      <c r="D337" s="21">
        <f>Formular!K320</f>
        <v>0</v>
      </c>
      <c r="E337" s="22">
        <f t="shared" si="8"/>
        <v>35.6</v>
      </c>
      <c r="F337" s="23">
        <f t="shared" si="9"/>
        <v>0</v>
      </c>
    </row>
    <row r="338" spans="1:6" s="4" customFormat="1" ht="12" customHeight="1">
      <c r="A338" s="19" t="str">
        <f>Formular!D321</f>
        <v>SZA-3990-368</v>
      </c>
      <c r="B338" s="20" t="str">
        <f>CONCATENATE(Formular!F321," ",Formular!H321," ",Formular!G321)</f>
        <v>Kiri Kirschen Anhänger</v>
      </c>
      <c r="C338" s="30">
        <f>Formular!E321</f>
        <v>129</v>
      </c>
      <c r="D338" s="21">
        <f>Formular!K321</f>
        <v>0</v>
      </c>
      <c r="E338" s="22">
        <f t="shared" si="8"/>
        <v>51.6</v>
      </c>
      <c r="F338" s="23">
        <f t="shared" si="9"/>
        <v>0</v>
      </c>
    </row>
    <row r="339" spans="1:6" s="4" customFormat="1" ht="12" customHeight="1">
      <c r="A339" s="19" t="str">
        <f>Formular!D322</f>
        <v>SZA-2990-368</v>
      </c>
      <c r="B339" s="20" t="str">
        <f>CONCATENATE(Formular!F322," ",Formular!H322," ",Formular!G322)</f>
        <v>Kiri Kirschen Ohrringe</v>
      </c>
      <c r="C339" s="30">
        <f>Formular!E322</f>
        <v>199</v>
      </c>
      <c r="D339" s="21">
        <f>Formular!K322</f>
        <v>0</v>
      </c>
      <c r="E339" s="22">
        <f t="shared" si="8"/>
        <v>79.599999999999994</v>
      </c>
      <c r="F339" s="23">
        <f t="shared" si="9"/>
        <v>0</v>
      </c>
    </row>
    <row r="340" spans="1:6" s="4" customFormat="1" ht="12" customHeight="1">
      <c r="A340" s="19" t="str">
        <f>Formular!D323</f>
        <v>SZA-3990-372</v>
      </c>
      <c r="B340" s="20" t="str">
        <f>CONCATENATE(Formular!F323," ",Formular!H323," ",Formular!G323)</f>
        <v>Melo Melonen Anhänger</v>
      </c>
      <c r="C340" s="30">
        <f>Formular!E323</f>
        <v>119</v>
      </c>
      <c r="D340" s="21">
        <f>Formular!K323</f>
        <v>0</v>
      </c>
      <c r="E340" s="22">
        <f t="shared" si="8"/>
        <v>47.6</v>
      </c>
      <c r="F340" s="23">
        <f t="shared" si="9"/>
        <v>0</v>
      </c>
    </row>
    <row r="341" spans="1:6" s="4" customFormat="1" ht="12" customHeight="1">
      <c r="A341" s="19" t="str">
        <f>Formular!D324</f>
        <v>SZA-2990-372</v>
      </c>
      <c r="B341" s="20" t="str">
        <f>CONCATENATE(Formular!F324," ",Formular!H324," ",Formular!G324)</f>
        <v>Melo Melonen Ohrringe</v>
      </c>
      <c r="C341" s="30">
        <f>Formular!E324</f>
        <v>89</v>
      </c>
      <c r="D341" s="21">
        <f>Formular!K324</f>
        <v>0</v>
      </c>
      <c r="E341" s="22">
        <f t="shared" si="8"/>
        <v>35.6</v>
      </c>
      <c r="F341" s="23">
        <f t="shared" si="9"/>
        <v>0</v>
      </c>
    </row>
    <row r="342" spans="1:6" s="4" customFormat="1" ht="12" customHeight="1">
      <c r="A342" s="19" t="str">
        <f>Formular!D325</f>
        <v>SZA-3990-108</v>
      </c>
      <c r="B342" s="20" t="str">
        <f>CONCATENATE(Formular!F325," ",Formular!H325," ",Formular!G325)</f>
        <v>Nachti Paradiesvogel Anhänger</v>
      </c>
      <c r="C342" s="30">
        <f>Formular!E325</f>
        <v>129</v>
      </c>
      <c r="D342" s="21">
        <f>Formular!K325</f>
        <v>0</v>
      </c>
      <c r="E342" s="22">
        <f t="shared" ref="E342:E405" si="10">C342/2.5</f>
        <v>51.6</v>
      </c>
      <c r="F342" s="23">
        <f t="shared" ref="F342:F405" si="11">D342*E342</f>
        <v>0</v>
      </c>
    </row>
    <row r="343" spans="1:6" s="4" customFormat="1" ht="12" customHeight="1">
      <c r="A343" s="19" t="str">
        <f>Formular!D326</f>
        <v>SZA-2990-108</v>
      </c>
      <c r="B343" s="20" t="str">
        <f>CONCATENATE(Formular!F326," ",Formular!H326," ",Formular!G326)</f>
        <v>Nachti Paradiesvogel Ohrringe</v>
      </c>
      <c r="C343" s="30">
        <f>Formular!E326</f>
        <v>229</v>
      </c>
      <c r="D343" s="21">
        <f>Formular!K326</f>
        <v>0</v>
      </c>
      <c r="E343" s="22">
        <f t="shared" si="10"/>
        <v>91.6</v>
      </c>
      <c r="F343" s="23">
        <f t="shared" si="11"/>
        <v>0</v>
      </c>
    </row>
    <row r="344" spans="1:6" s="4" customFormat="1" ht="12" customHeight="1">
      <c r="A344" s="19" t="str">
        <f>Formular!D327</f>
        <v>SZA-3990-352</v>
      </c>
      <c r="B344" s="20" t="str">
        <f>CONCATENATE(Formular!F327," ",Formular!H327," ",Formular!G327)</f>
        <v>Taca Tukan Anhänger</v>
      </c>
      <c r="C344" s="30">
        <f>Formular!E327</f>
        <v>149</v>
      </c>
      <c r="D344" s="21">
        <f>Formular!K327</f>
        <v>0</v>
      </c>
      <c r="E344" s="22">
        <f t="shared" si="10"/>
        <v>59.6</v>
      </c>
      <c r="F344" s="23">
        <f t="shared" si="11"/>
        <v>0</v>
      </c>
    </row>
    <row r="345" spans="1:6" s="4" customFormat="1" ht="12" customHeight="1">
      <c r="A345" s="19" t="str">
        <f>Formular!D328</f>
        <v>SZA-3980-396</v>
      </c>
      <c r="B345" s="20" t="str">
        <f>CONCATENATE(Formular!F328," ",Formular!H328," ",Formular!G328)</f>
        <v>Miss Roxie Hasen Anhänger</v>
      </c>
      <c r="C345" s="30">
        <f>Formular!E328</f>
        <v>399</v>
      </c>
      <c r="D345" s="21">
        <f>Formular!K328</f>
        <v>0</v>
      </c>
      <c r="E345" s="22">
        <f t="shared" si="10"/>
        <v>159.6</v>
      </c>
      <c r="F345" s="23">
        <f t="shared" si="11"/>
        <v>0</v>
      </c>
    </row>
    <row r="346" spans="1:6" s="4" customFormat="1" ht="12" customHeight="1">
      <c r="A346" s="19" t="str">
        <f>Formular!D329</f>
        <v>SZA-2980-396</v>
      </c>
      <c r="B346" s="20" t="str">
        <f>CONCATENATE(Formular!F329," ",Formular!H329," ",Formular!G329)</f>
        <v>Miss Roxie Hasen Ohrringe</v>
      </c>
      <c r="C346" s="30">
        <f>Formular!E329</f>
        <v>129</v>
      </c>
      <c r="D346" s="21">
        <f>Formular!K329</f>
        <v>0</v>
      </c>
      <c r="E346" s="22">
        <f t="shared" si="10"/>
        <v>51.6</v>
      </c>
      <c r="F346" s="23">
        <f t="shared" si="11"/>
        <v>0</v>
      </c>
    </row>
    <row r="347" spans="1:6" s="4" customFormat="1" ht="12" customHeight="1">
      <c r="A347" s="19" t="str">
        <f>Formular!D330</f>
        <v>SZA-3990-440</v>
      </c>
      <c r="B347" s="20" t="str">
        <f>CONCATENATE(Formular!F330," ",Formular!H330," ",Formular!G330)</f>
        <v>Remi Rentier Anhänger</v>
      </c>
      <c r="C347" s="30">
        <f>Formular!E330</f>
        <v>279</v>
      </c>
      <c r="D347" s="21">
        <f>Formular!K330</f>
        <v>0</v>
      </c>
      <c r="E347" s="22">
        <f t="shared" si="10"/>
        <v>111.6</v>
      </c>
      <c r="F347" s="23">
        <f t="shared" si="11"/>
        <v>0</v>
      </c>
    </row>
    <row r="348" spans="1:6" s="4" customFormat="1" ht="12" customHeight="1">
      <c r="A348" s="19" t="str">
        <f>Formular!D331</f>
        <v>SZA-2990-440</v>
      </c>
      <c r="B348" s="20" t="str">
        <f>CONCATENATE(Formular!F331," ",Formular!H331," ",Formular!G331)</f>
        <v>Remi Rentier Ohrringe</v>
      </c>
      <c r="C348" s="30">
        <f>Formular!E331</f>
        <v>69</v>
      </c>
      <c r="D348" s="21">
        <f>Formular!K331</f>
        <v>0</v>
      </c>
      <c r="E348" s="22">
        <f t="shared" si="10"/>
        <v>27.6</v>
      </c>
      <c r="F348" s="23">
        <f t="shared" si="11"/>
        <v>0</v>
      </c>
    </row>
    <row r="349" spans="1:6" s="4" customFormat="1" ht="12" customHeight="1">
      <c r="A349" s="19" t="str">
        <f>Formular!D332</f>
        <v>SZA-3990-444</v>
      </c>
      <c r="B349" s="20" t="str">
        <f>CONCATENATE(Formular!F332," ",Formular!H332," ",Formular!G332)</f>
        <v>Koby K. Koala Anhänger</v>
      </c>
      <c r="C349" s="30">
        <f>Formular!E332</f>
        <v>299</v>
      </c>
      <c r="D349" s="21">
        <f>Formular!K332</f>
        <v>0</v>
      </c>
      <c r="E349" s="22">
        <f t="shared" si="10"/>
        <v>119.6</v>
      </c>
      <c r="F349" s="23">
        <f t="shared" si="11"/>
        <v>0</v>
      </c>
    </row>
    <row r="350" spans="1:6" s="4" customFormat="1" ht="12" customHeight="1">
      <c r="A350" s="19" t="str">
        <f>Formular!D333</f>
        <v>SZA-2990-324</v>
      </c>
      <c r="B350" s="20" t="str">
        <f>CONCATENATE(Formular!F333," ",Formular!H333," ",Formular!G333)</f>
        <v>Champagne Bambus Ohrringe</v>
      </c>
      <c r="C350" s="30">
        <f>Formular!E333</f>
        <v>69</v>
      </c>
      <c r="D350" s="21">
        <f>Formular!K333</f>
        <v>0</v>
      </c>
      <c r="E350" s="22">
        <f t="shared" si="10"/>
        <v>27.6</v>
      </c>
      <c r="F350" s="23">
        <f t="shared" si="11"/>
        <v>0</v>
      </c>
    </row>
    <row r="351" spans="1:6" s="4" customFormat="1" ht="12" customHeight="1">
      <c r="A351" s="19" t="str">
        <f>Formular!D334</f>
        <v>SZA-1990-326-52</v>
      </c>
      <c r="B351" s="20" t="str">
        <f>CONCATENATE(Formular!F334," ",Formular!H334," ",Formular!G334)</f>
        <v>Champagne Bambus Ring</v>
      </c>
      <c r="C351" s="30">
        <f>Formular!E334</f>
        <v>89</v>
      </c>
      <c r="D351" s="21">
        <f>Formular!K334</f>
        <v>0</v>
      </c>
      <c r="E351" s="22">
        <f t="shared" si="10"/>
        <v>35.6</v>
      </c>
      <c r="F351" s="23">
        <f t="shared" si="11"/>
        <v>0</v>
      </c>
    </row>
    <row r="352" spans="1:6" s="4" customFormat="1" ht="12" customHeight="1">
      <c r="A352" s="19" t="str">
        <f>Formular!D335</f>
        <v>SZA-1990-326-54</v>
      </c>
      <c r="B352" s="20" t="str">
        <f>CONCATENATE(Formular!F335," ",Formular!H335," ",Formular!G335)</f>
        <v>Champagne Bambus Ring</v>
      </c>
      <c r="C352" s="30">
        <f>Formular!E335</f>
        <v>89</v>
      </c>
      <c r="D352" s="21">
        <f>Formular!K335</f>
        <v>0</v>
      </c>
      <c r="E352" s="22">
        <f t="shared" si="10"/>
        <v>35.6</v>
      </c>
      <c r="F352" s="23">
        <f t="shared" si="11"/>
        <v>0</v>
      </c>
    </row>
    <row r="353" spans="1:6" s="4" customFormat="1" ht="12" customHeight="1">
      <c r="A353" s="19" t="str">
        <f>Formular!D336</f>
        <v>SZA-1990-326-56</v>
      </c>
      <c r="B353" s="20" t="str">
        <f>CONCATENATE(Formular!F336," ",Formular!H336," ",Formular!G336)</f>
        <v>Champagne Bambus Ring</v>
      </c>
      <c r="C353" s="30">
        <f>Formular!E336</f>
        <v>89</v>
      </c>
      <c r="D353" s="21">
        <f>Formular!K336</f>
        <v>0</v>
      </c>
      <c r="E353" s="22">
        <f t="shared" si="10"/>
        <v>35.6</v>
      </c>
      <c r="F353" s="23">
        <f t="shared" si="11"/>
        <v>0</v>
      </c>
    </row>
    <row r="354" spans="1:6" s="4" customFormat="1" ht="12" customHeight="1">
      <c r="A354" s="19" t="str">
        <f>Formular!D337</f>
        <v>SZA-1990-326-58</v>
      </c>
      <c r="B354" s="20" t="str">
        <f>CONCATENATE(Formular!F337," ",Formular!H337," ",Formular!G337)</f>
        <v>Champagne Bambus Ring</v>
      </c>
      <c r="C354" s="30">
        <f>Formular!E337</f>
        <v>89</v>
      </c>
      <c r="D354" s="21">
        <f>Formular!K337</f>
        <v>0</v>
      </c>
      <c r="E354" s="22">
        <f t="shared" si="10"/>
        <v>35.6</v>
      </c>
      <c r="F354" s="23">
        <f t="shared" si="11"/>
        <v>0</v>
      </c>
    </row>
    <row r="355" spans="1:6" s="4" customFormat="1" ht="12" customHeight="1">
      <c r="A355" s="19" t="str">
        <f>Formular!D338</f>
        <v>SZA-1990-326-60</v>
      </c>
      <c r="B355" s="20" t="str">
        <f>CONCATENATE(Formular!F338," ",Formular!H338," ",Formular!G338)</f>
        <v>Champagne Bambus Ring</v>
      </c>
      <c r="C355" s="30">
        <f>Formular!E338</f>
        <v>89</v>
      </c>
      <c r="D355" s="21">
        <f>Formular!K338</f>
        <v>0</v>
      </c>
      <c r="E355" s="22">
        <f t="shared" si="10"/>
        <v>35.6</v>
      </c>
      <c r="F355" s="23">
        <f t="shared" si="11"/>
        <v>0</v>
      </c>
    </row>
    <row r="356" spans="1:6" s="4" customFormat="1" ht="12" customHeight="1">
      <c r="A356" s="19" t="str">
        <f>Formular!D339</f>
        <v>SZA-2990-320</v>
      </c>
      <c r="B356" s="20" t="str">
        <f>CONCATENATE(Formular!F339," ",Formular!H339," ",Formular!G339)</f>
        <v>Emerald Bambus Ohrringe</v>
      </c>
      <c r="C356" s="30">
        <f>Formular!E339</f>
        <v>69</v>
      </c>
      <c r="D356" s="21">
        <f>Formular!K339</f>
        <v>0</v>
      </c>
      <c r="E356" s="22">
        <f t="shared" si="10"/>
        <v>27.6</v>
      </c>
      <c r="F356" s="23">
        <f t="shared" si="11"/>
        <v>0</v>
      </c>
    </row>
    <row r="357" spans="1:6" s="4" customFormat="1" ht="12" customHeight="1">
      <c r="A357" s="19" t="str">
        <f>Formular!D340</f>
        <v>SZA-1990-322-52</v>
      </c>
      <c r="B357" s="20" t="str">
        <f>CONCATENATE(Formular!F340," ",Formular!H340," ",Formular!G340)</f>
        <v>Emerald Bambus Ring</v>
      </c>
      <c r="C357" s="30">
        <f>Formular!E340</f>
        <v>89</v>
      </c>
      <c r="D357" s="21">
        <f>Formular!K340</f>
        <v>0</v>
      </c>
      <c r="E357" s="22">
        <f t="shared" si="10"/>
        <v>35.6</v>
      </c>
      <c r="F357" s="23">
        <f t="shared" si="11"/>
        <v>0</v>
      </c>
    </row>
    <row r="358" spans="1:6" s="4" customFormat="1" ht="12" customHeight="1">
      <c r="A358" s="19" t="str">
        <f>Formular!D341</f>
        <v>SZA-1990-322-54</v>
      </c>
      <c r="B358" s="20" t="str">
        <f>CONCATENATE(Formular!F341," ",Formular!H341," ",Formular!G341)</f>
        <v>Emerald Bambus Ring</v>
      </c>
      <c r="C358" s="30">
        <f>Formular!E341</f>
        <v>89</v>
      </c>
      <c r="D358" s="21">
        <f>Formular!K341</f>
        <v>0</v>
      </c>
      <c r="E358" s="22">
        <f t="shared" si="10"/>
        <v>35.6</v>
      </c>
      <c r="F358" s="23">
        <f t="shared" si="11"/>
        <v>0</v>
      </c>
    </row>
    <row r="359" spans="1:6" s="4" customFormat="1" ht="12" customHeight="1">
      <c r="A359" s="19" t="str">
        <f>Formular!D342</f>
        <v>SZA-1990-322-56</v>
      </c>
      <c r="B359" s="20" t="str">
        <f>CONCATENATE(Formular!F342," ",Formular!H342," ",Formular!G342)</f>
        <v>Emerald Bambus Ring</v>
      </c>
      <c r="C359" s="30">
        <f>Formular!E342</f>
        <v>89</v>
      </c>
      <c r="D359" s="21">
        <f>Formular!K342</f>
        <v>0</v>
      </c>
      <c r="E359" s="22">
        <f t="shared" si="10"/>
        <v>35.6</v>
      </c>
      <c r="F359" s="23">
        <f t="shared" si="11"/>
        <v>0</v>
      </c>
    </row>
    <row r="360" spans="1:6" s="4" customFormat="1" ht="12" customHeight="1">
      <c r="A360" s="19" t="str">
        <f>Formular!D343</f>
        <v>SZA-1990-322-58</v>
      </c>
      <c r="B360" s="20" t="str">
        <f>CONCATENATE(Formular!F343," ",Formular!H343," ",Formular!G343)</f>
        <v>Emerald Bambus Ring</v>
      </c>
      <c r="C360" s="30">
        <f>Formular!E343</f>
        <v>89</v>
      </c>
      <c r="D360" s="21">
        <f>Formular!K343</f>
        <v>0</v>
      </c>
      <c r="E360" s="22">
        <f t="shared" si="10"/>
        <v>35.6</v>
      </c>
      <c r="F360" s="23">
        <f t="shared" si="11"/>
        <v>0</v>
      </c>
    </row>
    <row r="361" spans="1:6" s="4" customFormat="1" ht="12" customHeight="1">
      <c r="A361" s="19" t="str">
        <f>Formular!D344</f>
        <v>SZA-1990-322-60</v>
      </c>
      <c r="B361" s="20" t="str">
        <f>CONCATENATE(Formular!F344," ",Formular!H344," ",Formular!G344)</f>
        <v>Emerald Bambus Ring</v>
      </c>
      <c r="C361" s="30">
        <f>Formular!E344</f>
        <v>89</v>
      </c>
      <c r="D361" s="21">
        <f>Formular!K344</f>
        <v>0</v>
      </c>
      <c r="E361" s="22">
        <f t="shared" si="10"/>
        <v>35.6</v>
      </c>
      <c r="F361" s="23">
        <f t="shared" si="11"/>
        <v>0</v>
      </c>
    </row>
    <row r="362" spans="1:6" s="4" customFormat="1" ht="12" customHeight="1">
      <c r="A362" s="19" t="str">
        <f>Formular!D345</f>
        <v>SZA-2990-336</v>
      </c>
      <c r="B362" s="20" t="str">
        <f>CONCATENATE(Formular!F345," ",Formular!H345," ",Formular!G345)</f>
        <v>Ruby Bambus Ohrringe</v>
      </c>
      <c r="C362" s="30">
        <f>Formular!E345</f>
        <v>69</v>
      </c>
      <c r="D362" s="21">
        <f>Formular!K345</f>
        <v>0</v>
      </c>
      <c r="E362" s="22">
        <f t="shared" si="10"/>
        <v>27.6</v>
      </c>
      <c r="F362" s="23">
        <f t="shared" si="11"/>
        <v>0</v>
      </c>
    </row>
    <row r="363" spans="1:6" s="4" customFormat="1" ht="12" customHeight="1">
      <c r="A363" s="19" t="str">
        <f>Formular!D346</f>
        <v>SZA-2990-316</v>
      </c>
      <c r="B363" s="20" t="str">
        <f>CONCATENATE(Formular!F346," ",Formular!H346," ",Formular!G346)</f>
        <v>Saphire Bambus Ohrringe</v>
      </c>
      <c r="C363" s="30">
        <f>Formular!E346</f>
        <v>69</v>
      </c>
      <c r="D363" s="21">
        <f>Formular!K346</f>
        <v>0</v>
      </c>
      <c r="E363" s="22">
        <f t="shared" si="10"/>
        <v>27.6</v>
      </c>
      <c r="F363" s="23">
        <f t="shared" si="11"/>
        <v>0</v>
      </c>
    </row>
    <row r="364" spans="1:6" s="4" customFormat="1" ht="12" customHeight="1">
      <c r="A364" s="19" t="str">
        <f>Formular!D347</f>
        <v>SZA-1990-318-52</v>
      </c>
      <c r="B364" s="20" t="str">
        <f>CONCATENATE(Formular!F347," ",Formular!H347," ",Formular!G347)</f>
        <v>Saphire Bambus Ring</v>
      </c>
      <c r="C364" s="30">
        <f>Formular!E347</f>
        <v>89</v>
      </c>
      <c r="D364" s="21">
        <f>Formular!K347</f>
        <v>0</v>
      </c>
      <c r="E364" s="22">
        <f t="shared" si="10"/>
        <v>35.6</v>
      </c>
      <c r="F364" s="23">
        <f t="shared" si="11"/>
        <v>0</v>
      </c>
    </row>
    <row r="365" spans="1:6" s="4" customFormat="1" ht="12" customHeight="1">
      <c r="A365" s="19" t="str">
        <f>Formular!D348</f>
        <v>SZA-1990-318-54</v>
      </c>
      <c r="B365" s="20" t="str">
        <f>CONCATENATE(Formular!F348," ",Formular!H348," ",Formular!G348)</f>
        <v>Saphire Bambus Ring</v>
      </c>
      <c r="C365" s="30">
        <f>Formular!E348</f>
        <v>89</v>
      </c>
      <c r="D365" s="21">
        <f>Formular!K348</f>
        <v>0</v>
      </c>
      <c r="E365" s="22">
        <f t="shared" si="10"/>
        <v>35.6</v>
      </c>
      <c r="F365" s="23">
        <f t="shared" si="11"/>
        <v>0</v>
      </c>
    </row>
    <row r="366" spans="1:6" s="4" customFormat="1" ht="12" customHeight="1">
      <c r="A366" s="19" t="str">
        <f>Formular!D349</f>
        <v>SZA-1990-318-56</v>
      </c>
      <c r="B366" s="20" t="str">
        <f>CONCATENATE(Formular!F349," ",Formular!H349," ",Formular!G349)</f>
        <v>Saphire Bambus Ring</v>
      </c>
      <c r="C366" s="30">
        <f>Formular!E349</f>
        <v>89</v>
      </c>
      <c r="D366" s="21">
        <f>Formular!K349</f>
        <v>0</v>
      </c>
      <c r="E366" s="22">
        <f t="shared" si="10"/>
        <v>35.6</v>
      </c>
      <c r="F366" s="23">
        <f t="shared" si="11"/>
        <v>0</v>
      </c>
    </row>
    <row r="367" spans="1:6" s="4" customFormat="1" ht="12" customHeight="1">
      <c r="A367" s="19" t="str">
        <f>Formular!D350</f>
        <v>SZA-1990-318-58</v>
      </c>
      <c r="B367" s="20" t="str">
        <f>CONCATENATE(Formular!F350," ",Formular!H350," ",Formular!G350)</f>
        <v>Saphire Bambus Ring</v>
      </c>
      <c r="C367" s="30">
        <f>Formular!E350</f>
        <v>89</v>
      </c>
      <c r="D367" s="21">
        <f>Formular!K350</f>
        <v>0</v>
      </c>
      <c r="E367" s="22">
        <f t="shared" si="10"/>
        <v>35.6</v>
      </c>
      <c r="F367" s="23">
        <f t="shared" si="11"/>
        <v>0</v>
      </c>
    </row>
    <row r="368" spans="1:6" s="4" customFormat="1" ht="12" customHeight="1">
      <c r="A368" s="19" t="str">
        <f>Formular!D351</f>
        <v>SZA-1990-318-60</v>
      </c>
      <c r="B368" s="20" t="str">
        <f>CONCATENATE(Formular!F351," ",Formular!H351," ",Formular!G351)</f>
        <v>Saphire Bambus Ring</v>
      </c>
      <c r="C368" s="30">
        <f>Formular!E351</f>
        <v>89</v>
      </c>
      <c r="D368" s="21">
        <f>Formular!K351</f>
        <v>0</v>
      </c>
      <c r="E368" s="22">
        <f t="shared" si="10"/>
        <v>35.6</v>
      </c>
      <c r="F368" s="23">
        <f t="shared" si="11"/>
        <v>0</v>
      </c>
    </row>
    <row r="369" spans="1:6" s="4" customFormat="1" ht="12" customHeight="1">
      <c r="A369" s="19" t="str">
        <f>Formular!D352</f>
        <v>SZA-2990-312</v>
      </c>
      <c r="B369" s="20" t="str">
        <f>CONCATENATE(Formular!F352," ",Formular!H352," ",Formular!G352)</f>
        <v>Twilight Bambus Ohrringe</v>
      </c>
      <c r="C369" s="30">
        <f>Formular!E352</f>
        <v>69</v>
      </c>
      <c r="D369" s="21">
        <f>Formular!K352</f>
        <v>0</v>
      </c>
      <c r="E369" s="22">
        <f t="shared" si="10"/>
        <v>27.6</v>
      </c>
      <c r="F369" s="23">
        <f t="shared" si="11"/>
        <v>0</v>
      </c>
    </row>
    <row r="370" spans="1:6" s="4" customFormat="1" ht="12" customHeight="1">
      <c r="A370" s="19" t="str">
        <f>Formular!D353</f>
        <v>SZA-1990-314-52</v>
      </c>
      <c r="B370" s="20" t="str">
        <f>CONCATENATE(Formular!F353," ",Formular!H353," ",Formular!G353)</f>
        <v>Twilight Bambus Ring</v>
      </c>
      <c r="C370" s="30">
        <f>Formular!E353</f>
        <v>89</v>
      </c>
      <c r="D370" s="21">
        <f>Formular!K353</f>
        <v>0</v>
      </c>
      <c r="E370" s="22">
        <f t="shared" si="10"/>
        <v>35.6</v>
      </c>
      <c r="F370" s="23">
        <f t="shared" si="11"/>
        <v>0</v>
      </c>
    </row>
    <row r="371" spans="1:6" s="4" customFormat="1" ht="12" customHeight="1">
      <c r="A371" s="19" t="str">
        <f>Formular!D354</f>
        <v>SZA-1990-314-54</v>
      </c>
      <c r="B371" s="20" t="str">
        <f>CONCATENATE(Formular!F354," ",Formular!H354," ",Formular!G354)</f>
        <v>Twilight Bambus Ring</v>
      </c>
      <c r="C371" s="30">
        <f>Formular!E354</f>
        <v>89</v>
      </c>
      <c r="D371" s="21">
        <f>Formular!K354</f>
        <v>0</v>
      </c>
      <c r="E371" s="22">
        <f t="shared" si="10"/>
        <v>35.6</v>
      </c>
      <c r="F371" s="23">
        <f t="shared" si="11"/>
        <v>0</v>
      </c>
    </row>
    <row r="372" spans="1:6" s="4" customFormat="1" ht="12" customHeight="1">
      <c r="A372" s="19" t="str">
        <f>Formular!D355</f>
        <v>SZA-1990-314-56</v>
      </c>
      <c r="B372" s="20" t="str">
        <f>CONCATENATE(Formular!F355," ",Formular!H355," ",Formular!G355)</f>
        <v>Twilight Bambus Ring</v>
      </c>
      <c r="C372" s="30">
        <f>Formular!E355</f>
        <v>89</v>
      </c>
      <c r="D372" s="21">
        <f>Formular!K355</f>
        <v>0</v>
      </c>
      <c r="E372" s="22">
        <f t="shared" si="10"/>
        <v>35.6</v>
      </c>
      <c r="F372" s="23">
        <f t="shared" si="11"/>
        <v>0</v>
      </c>
    </row>
    <row r="373" spans="1:6" s="4" customFormat="1" ht="12" customHeight="1">
      <c r="A373" s="19" t="str">
        <f>Formular!D356</f>
        <v>SZA-1990-314-58</v>
      </c>
      <c r="B373" s="20" t="str">
        <f>CONCATENATE(Formular!F356," ",Formular!H356," ",Formular!G356)</f>
        <v>Twilight Bambus Ring</v>
      </c>
      <c r="C373" s="30">
        <f>Formular!E356</f>
        <v>89</v>
      </c>
      <c r="D373" s="21">
        <f>Formular!K356</f>
        <v>0</v>
      </c>
      <c r="E373" s="22">
        <f t="shared" si="10"/>
        <v>35.6</v>
      </c>
      <c r="F373" s="23">
        <f t="shared" si="11"/>
        <v>0</v>
      </c>
    </row>
    <row r="374" spans="1:6" s="4" customFormat="1" ht="12" customHeight="1">
      <c r="A374" s="19" t="str">
        <f>Formular!D357</f>
        <v>SZA-1990-314-60</v>
      </c>
      <c r="B374" s="20" t="str">
        <f>CONCATENATE(Formular!F357," ",Formular!H357," ",Formular!G357)</f>
        <v>Twilight Bambus Ring</v>
      </c>
      <c r="C374" s="30">
        <f>Formular!E357</f>
        <v>89</v>
      </c>
      <c r="D374" s="21">
        <f>Formular!K357</f>
        <v>0</v>
      </c>
      <c r="E374" s="22">
        <f t="shared" si="10"/>
        <v>35.6</v>
      </c>
      <c r="F374" s="23">
        <f t="shared" si="11"/>
        <v>0</v>
      </c>
    </row>
    <row r="375" spans="1:6" s="4" customFormat="1" ht="12" customHeight="1">
      <c r="A375" s="19" t="str">
        <f>Formular!D358</f>
        <v>SZA-2990-308</v>
      </c>
      <c r="B375" s="20" t="str">
        <f>CONCATENATE(Formular!F358," ",Formular!H358," ",Formular!G358)</f>
        <v>White Bambus Ohrringe</v>
      </c>
      <c r="C375" s="30">
        <f>Formular!E358</f>
        <v>69</v>
      </c>
      <c r="D375" s="21">
        <f>Formular!K358</f>
        <v>0</v>
      </c>
      <c r="E375" s="22">
        <f t="shared" si="10"/>
        <v>27.6</v>
      </c>
      <c r="F375" s="23">
        <f t="shared" si="11"/>
        <v>0</v>
      </c>
    </row>
    <row r="376" spans="1:6" s="4" customFormat="1" ht="12" customHeight="1">
      <c r="A376" s="19" t="str">
        <f>Formular!D359</f>
        <v>SZA-1990-310-52</v>
      </c>
      <c r="B376" s="20" t="str">
        <f>CONCATENATE(Formular!F359," ",Formular!H359," ",Formular!G359)</f>
        <v>White Bambus Ring</v>
      </c>
      <c r="C376" s="30">
        <f>Formular!E359</f>
        <v>89</v>
      </c>
      <c r="D376" s="21">
        <f>Formular!K359</f>
        <v>0</v>
      </c>
      <c r="E376" s="22">
        <f t="shared" si="10"/>
        <v>35.6</v>
      </c>
      <c r="F376" s="23">
        <f t="shared" si="11"/>
        <v>0</v>
      </c>
    </row>
    <row r="377" spans="1:6" s="4" customFormat="1" ht="12" customHeight="1">
      <c r="A377" s="19" t="str">
        <f>Formular!D360</f>
        <v>SZA-1990-310-54</v>
      </c>
      <c r="B377" s="20" t="str">
        <f>CONCATENATE(Formular!F360," ",Formular!H360," ",Formular!G360)</f>
        <v>White Bambus Ring</v>
      </c>
      <c r="C377" s="30">
        <f>Formular!E360</f>
        <v>89</v>
      </c>
      <c r="D377" s="21">
        <f>Formular!K360</f>
        <v>0</v>
      </c>
      <c r="E377" s="22">
        <f t="shared" si="10"/>
        <v>35.6</v>
      </c>
      <c r="F377" s="23">
        <f t="shared" si="11"/>
        <v>0</v>
      </c>
    </row>
    <row r="378" spans="1:6" s="4" customFormat="1" ht="12" customHeight="1">
      <c r="A378" s="19" t="str">
        <f>Formular!D361</f>
        <v>SZA-1990-310-56</v>
      </c>
      <c r="B378" s="20" t="str">
        <f>CONCATENATE(Formular!F361," ",Formular!H361," ",Formular!G361)</f>
        <v>White Bambus Ring</v>
      </c>
      <c r="C378" s="30">
        <f>Formular!E361</f>
        <v>89</v>
      </c>
      <c r="D378" s="21">
        <f>Formular!K361</f>
        <v>0</v>
      </c>
      <c r="E378" s="22">
        <f t="shared" si="10"/>
        <v>35.6</v>
      </c>
      <c r="F378" s="23">
        <f t="shared" si="11"/>
        <v>0</v>
      </c>
    </row>
    <row r="379" spans="1:6" s="4" customFormat="1" ht="12" customHeight="1">
      <c r="A379" s="19" t="str">
        <f>Formular!D362</f>
        <v>SZA-1990-310-58</v>
      </c>
      <c r="B379" s="20" t="str">
        <f>CONCATENATE(Formular!F362," ",Formular!H362," ",Formular!G362)</f>
        <v>White Bambus Ring</v>
      </c>
      <c r="C379" s="30">
        <f>Formular!E362</f>
        <v>89</v>
      </c>
      <c r="D379" s="21">
        <f>Formular!K362</f>
        <v>0</v>
      </c>
      <c r="E379" s="22">
        <f t="shared" si="10"/>
        <v>35.6</v>
      </c>
      <c r="F379" s="23">
        <f t="shared" si="11"/>
        <v>0</v>
      </c>
    </row>
    <row r="380" spans="1:6" s="4" customFormat="1" ht="12" customHeight="1">
      <c r="A380" s="19" t="str">
        <f>Formular!D363</f>
        <v>SZA-1990-310-60</v>
      </c>
      <c r="B380" s="20" t="str">
        <f>CONCATENATE(Formular!F363," ",Formular!H363," ",Formular!G363)</f>
        <v>White Bambus Ring</v>
      </c>
      <c r="C380" s="30">
        <f>Formular!E363</f>
        <v>89</v>
      </c>
      <c r="D380" s="21">
        <f>Formular!K363</f>
        <v>0</v>
      </c>
      <c r="E380" s="22">
        <f t="shared" si="10"/>
        <v>35.6</v>
      </c>
      <c r="F380" s="23">
        <f t="shared" si="11"/>
        <v>0</v>
      </c>
    </row>
    <row r="381" spans="1:6" s="4" customFormat="1" ht="12" customHeight="1">
      <c r="A381" s="19" t="str">
        <f>Formular!D364</f>
        <v>SZA-3990-182</v>
      </c>
      <c r="B381" s="20" t="str">
        <f>CONCATENATE(Formular!F364," ",Formular!H364," ",Formular!G364)</f>
        <v>Charles Krokodil Anhänger</v>
      </c>
      <c r="C381" s="30">
        <f>Formular!E364</f>
        <v>349</v>
      </c>
      <c r="D381" s="21">
        <f>Formular!K364</f>
        <v>0</v>
      </c>
      <c r="E381" s="22">
        <f t="shared" si="10"/>
        <v>139.6</v>
      </c>
      <c r="F381" s="23">
        <f t="shared" si="11"/>
        <v>0</v>
      </c>
    </row>
    <row r="382" spans="1:6" s="4" customFormat="1" ht="12" customHeight="1">
      <c r="A382" s="19" t="str">
        <f>Formular!D365</f>
        <v>SZA-1990-182-S</v>
      </c>
      <c r="B382" s="20" t="str">
        <f>CONCATENATE(Formular!F365," ",Formular!H365," ",Formular!G365)</f>
        <v>Charles Krokodil Ring</v>
      </c>
      <c r="C382" s="30">
        <f>Formular!E365</f>
        <v>219</v>
      </c>
      <c r="D382" s="21">
        <f>Formular!K365</f>
        <v>0</v>
      </c>
      <c r="E382" s="22">
        <f t="shared" si="10"/>
        <v>87.6</v>
      </c>
      <c r="F382" s="23">
        <f t="shared" si="11"/>
        <v>0</v>
      </c>
    </row>
    <row r="383" spans="1:6" s="4" customFormat="1" ht="12" customHeight="1">
      <c r="A383" s="19" t="str">
        <f>Formular!D366</f>
        <v>SZA-1990-182-M</v>
      </c>
      <c r="B383" s="20" t="str">
        <f>CONCATENATE(Formular!F366," ",Formular!H366," ",Formular!G366)</f>
        <v>Charles Krokodil Ring</v>
      </c>
      <c r="C383" s="30">
        <f>Formular!E366</f>
        <v>219</v>
      </c>
      <c r="D383" s="21">
        <f>Formular!K366</f>
        <v>0</v>
      </c>
      <c r="E383" s="22">
        <f t="shared" si="10"/>
        <v>87.6</v>
      </c>
      <c r="F383" s="23">
        <f t="shared" si="11"/>
        <v>0</v>
      </c>
    </row>
    <row r="384" spans="1:6" s="4" customFormat="1" ht="12" customHeight="1">
      <c r="A384" s="19" t="str">
        <f>Formular!D367</f>
        <v>SZA-1990-182-L</v>
      </c>
      <c r="B384" s="20" t="str">
        <f>CONCATENATE(Formular!F367," ",Formular!H367," ",Formular!G367)</f>
        <v>Charles Krokodil Ring</v>
      </c>
      <c r="C384" s="30">
        <f>Formular!E367</f>
        <v>219</v>
      </c>
      <c r="D384" s="21">
        <f>Formular!K367</f>
        <v>0</v>
      </c>
      <c r="E384" s="22">
        <f t="shared" si="10"/>
        <v>87.6</v>
      </c>
      <c r="F384" s="23">
        <f t="shared" si="11"/>
        <v>0</v>
      </c>
    </row>
    <row r="385" spans="1:6" s="4" customFormat="1" ht="12" customHeight="1">
      <c r="A385" s="19" t="str">
        <f>Formular!D368</f>
        <v>SZA-5990-182-S</v>
      </c>
      <c r="B385" s="20" t="str">
        <f>CONCATENATE(Formular!F368," ",Formular!H368," ",Formular!G368)</f>
        <v>Charles Krokodil Armreif</v>
      </c>
      <c r="C385" s="30">
        <f>Formular!E368</f>
        <v>1498</v>
      </c>
      <c r="D385" s="21">
        <f>Formular!K368</f>
        <v>0</v>
      </c>
      <c r="E385" s="22">
        <f t="shared" si="10"/>
        <v>599.20000000000005</v>
      </c>
      <c r="F385" s="23">
        <f t="shared" si="11"/>
        <v>0</v>
      </c>
    </row>
    <row r="386" spans="1:6" s="4" customFormat="1" ht="12" customHeight="1">
      <c r="A386" s="19" t="str">
        <f>Formular!D369</f>
        <v>SZA-5990-182-M</v>
      </c>
      <c r="B386" s="20" t="str">
        <f>CONCATENATE(Formular!F369," ",Formular!H369," ",Formular!G369)</f>
        <v>Charles Krokodil Armreif</v>
      </c>
      <c r="C386" s="30">
        <f>Formular!E369</f>
        <v>1498</v>
      </c>
      <c r="D386" s="21">
        <f>Formular!K369</f>
        <v>0</v>
      </c>
      <c r="E386" s="22">
        <f t="shared" si="10"/>
        <v>599.20000000000005</v>
      </c>
      <c r="F386" s="23">
        <f t="shared" si="11"/>
        <v>0</v>
      </c>
    </row>
    <row r="387" spans="1:6" s="4" customFormat="1" ht="12" customHeight="1">
      <c r="A387" s="19" t="str">
        <f>Formular!D370</f>
        <v>SZA-5990-182-L</v>
      </c>
      <c r="B387" s="20" t="str">
        <f>CONCATENATE(Formular!F370," ",Formular!H370," ",Formular!G370)</f>
        <v>Charles Krokodil Armreif</v>
      </c>
      <c r="C387" s="30">
        <f>Formular!E370</f>
        <v>1498</v>
      </c>
      <c r="D387" s="21">
        <f>Formular!K370</f>
        <v>0</v>
      </c>
      <c r="E387" s="22">
        <f t="shared" si="10"/>
        <v>599.20000000000005</v>
      </c>
      <c r="F387" s="23">
        <f t="shared" si="11"/>
        <v>0</v>
      </c>
    </row>
    <row r="388" spans="1:6" s="4" customFormat="1" ht="12" customHeight="1">
      <c r="A388" s="19" t="str">
        <f>Formular!D371</f>
        <v>SZA-3960-400</v>
      </c>
      <c r="B388" s="20" t="str">
        <f>CONCATENATE(Formular!F371," ",Formular!H371," ",Formular!G371)</f>
        <v>Richard Löwen Anhänger / Brosche</v>
      </c>
      <c r="C388" s="30">
        <f>Formular!E371</f>
        <v>649</v>
      </c>
      <c r="D388" s="21">
        <f>Formular!K371</f>
        <v>0</v>
      </c>
      <c r="E388" s="22">
        <f t="shared" si="10"/>
        <v>259.60000000000002</v>
      </c>
      <c r="F388" s="23">
        <f t="shared" si="11"/>
        <v>0</v>
      </c>
    </row>
    <row r="389" spans="1:6" s="4" customFormat="1" ht="12" customHeight="1">
      <c r="A389" s="19" t="str">
        <f>Formular!D372</f>
        <v>SZA-3990-400</v>
      </c>
      <c r="B389" s="20" t="str">
        <f>CONCATENATE(Formular!F372," ",Formular!H372," ",Formular!G372)</f>
        <v>Arthur Löwen Anhänger / Brosche</v>
      </c>
      <c r="C389" s="30">
        <f>Formular!E372</f>
        <v>599</v>
      </c>
      <c r="D389" s="21">
        <f>Formular!K372</f>
        <v>0</v>
      </c>
      <c r="E389" s="22">
        <f t="shared" si="10"/>
        <v>239.6</v>
      </c>
      <c r="F389" s="23">
        <f t="shared" si="11"/>
        <v>0</v>
      </c>
    </row>
    <row r="390" spans="1:6" s="4" customFormat="1" ht="12" customHeight="1">
      <c r="A390" s="19" t="str">
        <f>Formular!D373</f>
        <v>SZA-3960-402</v>
      </c>
      <c r="B390" s="20" t="str">
        <f>CONCATENATE(Formular!F373," ",Formular!H373," ",Formular!G373)</f>
        <v>Paradies Blumen Anhänger / Brosche</v>
      </c>
      <c r="C390" s="30">
        <f>Formular!E373</f>
        <v>229</v>
      </c>
      <c r="D390" s="21">
        <f>Formular!K373</f>
        <v>0</v>
      </c>
      <c r="E390" s="22">
        <f t="shared" si="10"/>
        <v>91.6</v>
      </c>
      <c r="F390" s="23">
        <f t="shared" si="11"/>
        <v>0</v>
      </c>
    </row>
    <row r="391" spans="1:6" s="4" customFormat="1" ht="12" customHeight="1">
      <c r="A391" s="19" t="str">
        <f>Formular!D374</f>
        <v>SZA-3990-402</v>
      </c>
      <c r="B391" s="20" t="str">
        <f>CONCATENATE(Formular!F374," ",Formular!H374," ",Formular!G374)</f>
        <v>Eden Blumen Anhänger / Brosche</v>
      </c>
      <c r="C391" s="30">
        <f>Formular!E374</f>
        <v>229</v>
      </c>
      <c r="D391" s="21">
        <f>Formular!K374</f>
        <v>0</v>
      </c>
      <c r="E391" s="22">
        <f t="shared" si="10"/>
        <v>91.6</v>
      </c>
      <c r="F391" s="23">
        <f t="shared" si="11"/>
        <v>0</v>
      </c>
    </row>
    <row r="392" spans="1:6" s="4" customFormat="1" ht="12" customHeight="1">
      <c r="A392" s="19" t="str">
        <f>Formular!D375</f>
        <v>SZA-3960-404</v>
      </c>
      <c r="B392" s="20" t="str">
        <f>CONCATENATE(Formular!F375," ",Formular!H375," ",Formular!G375)</f>
        <v>Fiola Flamingo Anhänger</v>
      </c>
      <c r="C392" s="30">
        <f>Formular!E375</f>
        <v>299</v>
      </c>
      <c r="D392" s="21">
        <f>Formular!K375</f>
        <v>0</v>
      </c>
      <c r="E392" s="22">
        <f t="shared" si="10"/>
        <v>119.6</v>
      </c>
      <c r="F392" s="23">
        <f t="shared" si="11"/>
        <v>0</v>
      </c>
    </row>
    <row r="393" spans="1:6" s="4" customFormat="1" ht="12" customHeight="1">
      <c r="A393" s="19" t="str">
        <f>Formular!D376</f>
        <v>SZA-2960-404</v>
      </c>
      <c r="B393" s="20" t="str">
        <f>CONCATENATE(Formular!F376," ",Formular!H376," ",Formular!G376)</f>
        <v>Fiola Flamingo Ohrringe</v>
      </c>
      <c r="C393" s="30">
        <f>Formular!E376</f>
        <v>119</v>
      </c>
      <c r="D393" s="21">
        <f>Formular!K376</f>
        <v>0</v>
      </c>
      <c r="E393" s="22">
        <f t="shared" si="10"/>
        <v>47.6</v>
      </c>
      <c r="F393" s="23">
        <f t="shared" si="11"/>
        <v>0</v>
      </c>
    </row>
    <row r="394" spans="1:6" s="4" customFormat="1" ht="12" customHeight="1">
      <c r="A394" s="19" t="str">
        <f>Formular!D377</f>
        <v>SZA-1960-404-S</v>
      </c>
      <c r="B394" s="20" t="str">
        <f>CONCATENATE(Formular!F377," ",Formular!H377," ",Formular!G377)</f>
        <v>Fiola Flamingo Ring</v>
      </c>
      <c r="C394" s="30">
        <f>Formular!E377</f>
        <v>189</v>
      </c>
      <c r="D394" s="21">
        <f>Formular!K377</f>
        <v>0</v>
      </c>
      <c r="E394" s="22">
        <f t="shared" si="10"/>
        <v>75.599999999999994</v>
      </c>
      <c r="F394" s="23">
        <f t="shared" si="11"/>
        <v>0</v>
      </c>
    </row>
    <row r="395" spans="1:6" s="4" customFormat="1" ht="12" customHeight="1">
      <c r="A395" s="19" t="str">
        <f>Formular!D378</f>
        <v>SZA-1960-404-M</v>
      </c>
      <c r="B395" s="20" t="str">
        <f>CONCATENATE(Formular!F378," ",Formular!H378," ",Formular!G378)</f>
        <v>Fiola Flamingo Ring</v>
      </c>
      <c r="C395" s="30">
        <f>Formular!E378</f>
        <v>189</v>
      </c>
      <c r="D395" s="21">
        <f>Formular!K378</f>
        <v>0</v>
      </c>
      <c r="E395" s="22">
        <f t="shared" si="10"/>
        <v>75.599999999999994</v>
      </c>
      <c r="F395" s="23">
        <f t="shared" si="11"/>
        <v>0</v>
      </c>
    </row>
    <row r="396" spans="1:6" s="4" customFormat="1" ht="12" customHeight="1">
      <c r="A396" s="19" t="str">
        <f>Formular!D379</f>
        <v>SZA-1960-404-L</v>
      </c>
      <c r="B396" s="20" t="str">
        <f>CONCATENATE(Formular!F379," ",Formular!H379," ",Formular!G379)</f>
        <v>Fiola Flamingo Ring</v>
      </c>
      <c r="C396" s="30">
        <f>Formular!E379</f>
        <v>189</v>
      </c>
      <c r="D396" s="21">
        <f>Formular!K379</f>
        <v>0</v>
      </c>
      <c r="E396" s="22">
        <f t="shared" si="10"/>
        <v>75.599999999999994</v>
      </c>
      <c r="F396" s="23">
        <f t="shared" si="11"/>
        <v>0</v>
      </c>
    </row>
    <row r="397" spans="1:6" s="4" customFormat="1" ht="12" customHeight="1">
      <c r="A397" s="19" t="str">
        <f>Formular!D380</f>
        <v>SZA-5960-404-S</v>
      </c>
      <c r="B397" s="20" t="str">
        <f>CONCATENATE(Formular!F380," ",Formular!H380," ",Formular!G380)</f>
        <v>Fiola Flamingo Armreif</v>
      </c>
      <c r="C397" s="30">
        <f>Formular!E380</f>
        <v>1498</v>
      </c>
      <c r="D397" s="21">
        <f>Formular!K380</f>
        <v>0</v>
      </c>
      <c r="E397" s="22">
        <f t="shared" si="10"/>
        <v>599.20000000000005</v>
      </c>
      <c r="F397" s="23">
        <f t="shared" si="11"/>
        <v>0</v>
      </c>
    </row>
    <row r="398" spans="1:6" s="4" customFormat="1" ht="12" customHeight="1">
      <c r="A398" s="19" t="str">
        <f>Formular!D381</f>
        <v>SZA-5960-404-M</v>
      </c>
      <c r="B398" s="20" t="str">
        <f>CONCATENATE(Formular!F381," ",Formular!H381," ",Formular!G381)</f>
        <v>Fiola Flamingo Armreif</v>
      </c>
      <c r="C398" s="30">
        <f>Formular!E381</f>
        <v>1498</v>
      </c>
      <c r="D398" s="21">
        <f>Formular!K381</f>
        <v>0</v>
      </c>
      <c r="E398" s="22">
        <f t="shared" si="10"/>
        <v>599.20000000000005</v>
      </c>
      <c r="F398" s="23">
        <f t="shared" si="11"/>
        <v>0</v>
      </c>
    </row>
    <row r="399" spans="1:6" s="4" customFormat="1" ht="12" customHeight="1">
      <c r="A399" s="19" t="str">
        <f>Formular!D382</f>
        <v>SZA-5960-404-L</v>
      </c>
      <c r="B399" s="20" t="str">
        <f>CONCATENATE(Formular!F382," ",Formular!H382," ",Formular!G382)</f>
        <v>Fiola Flamingo Armreif</v>
      </c>
      <c r="C399" s="30">
        <f>Formular!E382</f>
        <v>1498</v>
      </c>
      <c r="D399" s="21">
        <f>Formular!K382</f>
        <v>0</v>
      </c>
      <c r="E399" s="22">
        <f t="shared" si="10"/>
        <v>599.20000000000005</v>
      </c>
      <c r="F399" s="23">
        <f t="shared" si="11"/>
        <v>0</v>
      </c>
    </row>
    <row r="400" spans="1:6" s="4" customFormat="1" ht="12" customHeight="1">
      <c r="A400" s="19" t="str">
        <f>Formular!D383</f>
        <v>SZA-3990-404</v>
      </c>
      <c r="B400" s="20" t="str">
        <f>CONCATENATE(Formular!F383," ",Formular!H383," ",Formular!G383)</f>
        <v>Fabio Flamingo Anhänger</v>
      </c>
      <c r="C400" s="30">
        <f>Formular!E383</f>
        <v>259</v>
      </c>
      <c r="D400" s="21">
        <f>Formular!K383</f>
        <v>0</v>
      </c>
      <c r="E400" s="22">
        <f t="shared" si="10"/>
        <v>103.6</v>
      </c>
      <c r="F400" s="23">
        <f t="shared" si="11"/>
        <v>0</v>
      </c>
    </row>
    <row r="401" spans="1:6" s="4" customFormat="1" ht="12" customHeight="1">
      <c r="A401" s="19" t="str">
        <f>Formular!D384</f>
        <v>SZA-2990-404</v>
      </c>
      <c r="B401" s="20" t="str">
        <f>CONCATENATE(Formular!F384," ",Formular!H384," ",Formular!G384)</f>
        <v>Fabio Flamingo Ohrringe</v>
      </c>
      <c r="C401" s="30">
        <f>Formular!E384</f>
        <v>99</v>
      </c>
      <c r="D401" s="21">
        <f>Formular!K384</f>
        <v>0</v>
      </c>
      <c r="E401" s="22">
        <f t="shared" si="10"/>
        <v>39.6</v>
      </c>
      <c r="F401" s="23">
        <f t="shared" si="11"/>
        <v>0</v>
      </c>
    </row>
    <row r="402" spans="1:6" s="4" customFormat="1" ht="12" customHeight="1">
      <c r="A402" s="19" t="str">
        <f>Formular!D385</f>
        <v>SZA-1990-404-S</v>
      </c>
      <c r="B402" s="20" t="str">
        <f>CONCATENATE(Formular!F385," ",Formular!H385," ",Formular!G385)</f>
        <v>Fabio Flamingo Ring</v>
      </c>
      <c r="C402" s="30">
        <f>Formular!E385</f>
        <v>169</v>
      </c>
      <c r="D402" s="21">
        <f>Formular!K385</f>
        <v>0</v>
      </c>
      <c r="E402" s="22">
        <f t="shared" si="10"/>
        <v>67.599999999999994</v>
      </c>
      <c r="F402" s="23">
        <f t="shared" si="11"/>
        <v>0</v>
      </c>
    </row>
    <row r="403" spans="1:6" s="4" customFormat="1" ht="12" customHeight="1">
      <c r="A403" s="19" t="str">
        <f>Formular!D386</f>
        <v>SZA-1990-404-M</v>
      </c>
      <c r="B403" s="20" t="str">
        <f>CONCATENATE(Formular!F386," ",Formular!H386," ",Formular!G386)</f>
        <v>Fabio Flamingo Ring</v>
      </c>
      <c r="C403" s="30">
        <f>Formular!E386</f>
        <v>169</v>
      </c>
      <c r="D403" s="21">
        <f>Formular!K386</f>
        <v>0</v>
      </c>
      <c r="E403" s="22">
        <f t="shared" si="10"/>
        <v>67.599999999999994</v>
      </c>
      <c r="F403" s="23">
        <f t="shared" si="11"/>
        <v>0</v>
      </c>
    </row>
    <row r="404" spans="1:6" s="4" customFormat="1" ht="12" customHeight="1">
      <c r="A404" s="19" t="str">
        <f>Formular!D387</f>
        <v>SZA-1990-404-L</v>
      </c>
      <c r="B404" s="20" t="str">
        <f>CONCATENATE(Formular!F387," ",Formular!H387," ",Formular!G387)</f>
        <v>Fabio Flamingo Ring</v>
      </c>
      <c r="C404" s="30">
        <f>Formular!E387</f>
        <v>169</v>
      </c>
      <c r="D404" s="21">
        <f>Formular!K387</f>
        <v>0</v>
      </c>
      <c r="E404" s="22">
        <f t="shared" si="10"/>
        <v>67.599999999999994</v>
      </c>
      <c r="F404" s="23">
        <f t="shared" si="11"/>
        <v>0</v>
      </c>
    </row>
    <row r="405" spans="1:6" s="4" customFormat="1" ht="12" customHeight="1">
      <c r="A405" s="19" t="str">
        <f>Formular!D388</f>
        <v>SZA-5990-404-S</v>
      </c>
      <c r="B405" s="20" t="str">
        <f>CONCATENATE(Formular!F388," ",Formular!H388," ",Formular!G388)</f>
        <v>Fabio Flamingo Armreif</v>
      </c>
      <c r="C405" s="30">
        <f>Formular!E388</f>
        <v>1298</v>
      </c>
      <c r="D405" s="21">
        <f>Formular!K388</f>
        <v>0</v>
      </c>
      <c r="E405" s="22">
        <f t="shared" si="10"/>
        <v>519.20000000000005</v>
      </c>
      <c r="F405" s="23">
        <f t="shared" si="11"/>
        <v>0</v>
      </c>
    </row>
    <row r="406" spans="1:6" s="4" customFormat="1" ht="12" customHeight="1">
      <c r="A406" s="19" t="str">
        <f>Formular!D389</f>
        <v>SZA-5990-404-M</v>
      </c>
      <c r="B406" s="20" t="str">
        <f>CONCATENATE(Formular!F389," ",Formular!H389," ",Formular!G389)</f>
        <v>Fabio Flamingo Armreif</v>
      </c>
      <c r="C406" s="30">
        <f>Formular!E389</f>
        <v>1298</v>
      </c>
      <c r="D406" s="21">
        <f>Formular!K389</f>
        <v>0</v>
      </c>
      <c r="E406" s="22">
        <f t="shared" ref="E406:E469" si="12">C406/2.5</f>
        <v>519.20000000000005</v>
      </c>
      <c r="F406" s="23">
        <f t="shared" ref="F406:F469" si="13">D406*E406</f>
        <v>0</v>
      </c>
    </row>
    <row r="407" spans="1:6" s="4" customFormat="1" ht="12" customHeight="1">
      <c r="A407" s="19" t="str">
        <f>Formular!D390</f>
        <v>SZA-5990-404-L</v>
      </c>
      <c r="B407" s="20" t="str">
        <f>CONCATENATE(Formular!F390," ",Formular!H390," ",Formular!G390)</f>
        <v>Fabio Flamingo Armreif</v>
      </c>
      <c r="C407" s="30">
        <f>Formular!E390</f>
        <v>1298</v>
      </c>
      <c r="D407" s="21">
        <f>Formular!K390</f>
        <v>0</v>
      </c>
      <c r="E407" s="22">
        <f t="shared" si="12"/>
        <v>519.20000000000005</v>
      </c>
      <c r="F407" s="23">
        <f t="shared" si="13"/>
        <v>0</v>
      </c>
    </row>
    <row r="408" spans="1:6" s="4" customFormat="1" ht="12" customHeight="1">
      <c r="A408" s="19" t="str">
        <f>Formular!D391</f>
        <v>SZA-3960-406</v>
      </c>
      <c r="B408" s="20" t="str">
        <f>CONCATENATE(Formular!F391," ",Formular!H391," ",Formular!G391)</f>
        <v>Cleo Kolibri Anhänger</v>
      </c>
      <c r="C408" s="30">
        <f>Formular!E391</f>
        <v>299</v>
      </c>
      <c r="D408" s="21">
        <f>Formular!K391</f>
        <v>0</v>
      </c>
      <c r="E408" s="22">
        <f t="shared" si="12"/>
        <v>119.6</v>
      </c>
      <c r="F408" s="23">
        <f t="shared" si="13"/>
        <v>0</v>
      </c>
    </row>
    <row r="409" spans="1:6" s="4" customFormat="1" ht="12" customHeight="1">
      <c r="A409" s="19" t="str">
        <f>Formular!D392</f>
        <v>SZA-2960-406</v>
      </c>
      <c r="B409" s="20" t="str">
        <f>CONCATENATE(Formular!F392," ",Formular!H392," ",Formular!G392)</f>
        <v>Cleo Kolibri Ohrringe</v>
      </c>
      <c r="C409" s="30">
        <f>Formular!E392</f>
        <v>99</v>
      </c>
      <c r="D409" s="21">
        <f>Formular!K392</f>
        <v>0</v>
      </c>
      <c r="E409" s="22">
        <f t="shared" si="12"/>
        <v>39.6</v>
      </c>
      <c r="F409" s="23">
        <f t="shared" si="13"/>
        <v>0</v>
      </c>
    </row>
    <row r="410" spans="1:6" s="4" customFormat="1" ht="12" customHeight="1">
      <c r="A410" s="19" t="str">
        <f>Formular!D393</f>
        <v>SZA-3990-406</v>
      </c>
      <c r="B410" s="20" t="str">
        <f>CONCATENATE(Formular!F393," ",Formular!H393," ",Formular!G393)</f>
        <v>Pedro Kolibri Anhänger</v>
      </c>
      <c r="C410" s="30">
        <f>Formular!E393</f>
        <v>269</v>
      </c>
      <c r="D410" s="21">
        <f>Formular!K393</f>
        <v>0</v>
      </c>
      <c r="E410" s="22">
        <f t="shared" si="12"/>
        <v>107.6</v>
      </c>
      <c r="F410" s="23">
        <f t="shared" si="13"/>
        <v>0</v>
      </c>
    </row>
    <row r="411" spans="1:6" s="4" customFormat="1" ht="12" customHeight="1">
      <c r="A411" s="19" t="str">
        <f>Formular!D394</f>
        <v>SZA-2990-406</v>
      </c>
      <c r="B411" s="20" t="str">
        <f>CONCATENATE(Formular!F394," ",Formular!H394," ",Formular!G394)</f>
        <v>Pedro Kolibri Ohrringe</v>
      </c>
      <c r="C411" s="30">
        <f>Formular!E394</f>
        <v>89</v>
      </c>
      <c r="D411" s="21">
        <f>Formular!K394</f>
        <v>0</v>
      </c>
      <c r="E411" s="22">
        <f t="shared" si="12"/>
        <v>35.6</v>
      </c>
      <c r="F411" s="23">
        <f t="shared" si="13"/>
        <v>0</v>
      </c>
    </row>
    <row r="412" spans="1:6" s="4" customFormat="1" ht="12" customHeight="1">
      <c r="A412" s="19" t="str">
        <f>Formular!D395</f>
        <v>SZA-2960-407</v>
      </c>
      <c r="B412" s="20" t="str">
        <f>CONCATENATE(Formular!F395," ",Formular!H395," ",Formular!G395)</f>
        <v>Fiola Flamingo Ear Jacket</v>
      </c>
      <c r="C412" s="30">
        <f>Formular!E395</f>
        <v>159</v>
      </c>
      <c r="D412" s="21">
        <f>Formular!K395</f>
        <v>0</v>
      </c>
      <c r="E412" s="22">
        <f t="shared" si="12"/>
        <v>63.6</v>
      </c>
      <c r="F412" s="23">
        <f t="shared" si="13"/>
        <v>0</v>
      </c>
    </row>
    <row r="413" spans="1:6" s="4" customFormat="1" ht="12" customHeight="1">
      <c r="A413" s="19" t="str">
        <f>Formular!D396</f>
        <v>SZA-2990-407</v>
      </c>
      <c r="B413" s="20" t="str">
        <f>CONCATENATE(Formular!F396," ",Formular!H396," ",Formular!G396)</f>
        <v>Fabio Flamingo Ear Jacket</v>
      </c>
      <c r="C413" s="30">
        <f>Formular!E396</f>
        <v>139</v>
      </c>
      <c r="D413" s="21">
        <f>Formular!K396</f>
        <v>0</v>
      </c>
      <c r="E413" s="22">
        <f t="shared" si="12"/>
        <v>55.6</v>
      </c>
      <c r="F413" s="23">
        <f t="shared" si="13"/>
        <v>0</v>
      </c>
    </row>
    <row r="414" spans="1:6" s="4" customFormat="1" ht="12" customHeight="1">
      <c r="A414" s="19" t="str">
        <f>Formular!D397</f>
        <v>SZA-3960-408</v>
      </c>
      <c r="B414" s="20" t="str">
        <f>CONCATENATE(Formular!F397," ",Formular!H397," ",Formular!G397)</f>
        <v>Zena Gazellen Anhänger</v>
      </c>
      <c r="C414" s="30">
        <f>Formular!E397</f>
        <v>479</v>
      </c>
      <c r="D414" s="21">
        <f>Formular!K397</f>
        <v>0</v>
      </c>
      <c r="E414" s="22">
        <f t="shared" si="12"/>
        <v>191.6</v>
      </c>
      <c r="F414" s="23">
        <f t="shared" si="13"/>
        <v>0</v>
      </c>
    </row>
    <row r="415" spans="1:6" s="4" customFormat="1" ht="12" customHeight="1">
      <c r="A415" s="19" t="str">
        <f>Formular!D398</f>
        <v>SZA-3990-408</v>
      </c>
      <c r="B415" s="20" t="str">
        <f>CONCATENATE(Formular!F398," ",Formular!H398," ",Formular!G398)</f>
        <v>Gazal Gazellen Anhänger</v>
      </c>
      <c r="C415" s="30">
        <f>Formular!E398</f>
        <v>429</v>
      </c>
      <c r="D415" s="21">
        <f>Formular!K398</f>
        <v>0</v>
      </c>
      <c r="E415" s="22">
        <f t="shared" si="12"/>
        <v>171.6</v>
      </c>
      <c r="F415" s="23">
        <f t="shared" si="13"/>
        <v>0</v>
      </c>
    </row>
    <row r="416" spans="1:6" s="4" customFormat="1" ht="12" customHeight="1">
      <c r="A416" s="19" t="str">
        <f>Formular!D399</f>
        <v>SZA-3960-410</v>
      </c>
      <c r="B416" s="20" t="str">
        <f>CONCATENATE(Formular!F399," ",Formular!H399," ",Formular!G399)</f>
        <v>Kiani Leoparden Anhänger / Brosche</v>
      </c>
      <c r="C416" s="30">
        <f>Formular!E399</f>
        <v>599</v>
      </c>
      <c r="D416" s="21">
        <f>Formular!K399</f>
        <v>0</v>
      </c>
      <c r="E416" s="22">
        <f t="shared" si="12"/>
        <v>239.6</v>
      </c>
      <c r="F416" s="23">
        <f t="shared" si="13"/>
        <v>0</v>
      </c>
    </row>
    <row r="417" spans="1:6" s="4" customFormat="1" ht="12" customHeight="1">
      <c r="A417" s="19" t="str">
        <f>Formular!D400</f>
        <v>SZA-2960-410</v>
      </c>
      <c r="B417" s="20" t="str">
        <f>CONCATENATE(Formular!F400," ",Formular!H400," ",Formular!G400)</f>
        <v>Kiani Leoparden Ohrringe</v>
      </c>
      <c r="C417" s="30">
        <f>Formular!E400</f>
        <v>99</v>
      </c>
      <c r="D417" s="21">
        <f>Formular!K400</f>
        <v>0</v>
      </c>
      <c r="E417" s="22">
        <f t="shared" si="12"/>
        <v>39.6</v>
      </c>
      <c r="F417" s="23">
        <f t="shared" si="13"/>
        <v>0</v>
      </c>
    </row>
    <row r="418" spans="1:6" s="4" customFormat="1" ht="12" customHeight="1">
      <c r="A418" s="19" t="str">
        <f>Formular!D401</f>
        <v>SZA-1960-410-52</v>
      </c>
      <c r="B418" s="20" t="str">
        <f>CONCATENATE(Formular!F401," ",Formular!H401," ",Formular!G401)</f>
        <v>Kiani Leoparden Ring</v>
      </c>
      <c r="C418" s="30">
        <f>Formular!E401</f>
        <v>79</v>
      </c>
      <c r="D418" s="21">
        <f>Formular!K401</f>
        <v>0</v>
      </c>
      <c r="E418" s="22">
        <f t="shared" si="12"/>
        <v>31.6</v>
      </c>
      <c r="F418" s="23">
        <f t="shared" si="13"/>
        <v>0</v>
      </c>
    </row>
    <row r="419" spans="1:6" s="4" customFormat="1" ht="12" customHeight="1">
      <c r="A419" s="19" t="str">
        <f>Formular!D402</f>
        <v>SZA-1960-410-54</v>
      </c>
      <c r="B419" s="20" t="str">
        <f>CONCATENATE(Formular!F402," ",Formular!H402," ",Formular!G402)</f>
        <v>Kiani Leoparden Ring</v>
      </c>
      <c r="C419" s="30">
        <f>Formular!E402</f>
        <v>79</v>
      </c>
      <c r="D419" s="21">
        <f>Formular!K402</f>
        <v>0</v>
      </c>
      <c r="E419" s="22">
        <f t="shared" si="12"/>
        <v>31.6</v>
      </c>
      <c r="F419" s="23">
        <f t="shared" si="13"/>
        <v>0</v>
      </c>
    </row>
    <row r="420" spans="1:6" s="4" customFormat="1" ht="12" customHeight="1">
      <c r="A420" s="19" t="str">
        <f>Formular!D403</f>
        <v>SZA-1960-410-56</v>
      </c>
      <c r="B420" s="20" t="str">
        <f>CONCATENATE(Formular!F403," ",Formular!H403," ",Formular!G403)</f>
        <v>Kiani Leoparden Ring</v>
      </c>
      <c r="C420" s="30">
        <f>Formular!E403</f>
        <v>79</v>
      </c>
      <c r="D420" s="21">
        <f>Formular!K403</f>
        <v>0</v>
      </c>
      <c r="E420" s="22">
        <f t="shared" si="12"/>
        <v>31.6</v>
      </c>
      <c r="F420" s="23">
        <f t="shared" si="13"/>
        <v>0</v>
      </c>
    </row>
    <row r="421" spans="1:6" s="4" customFormat="1" ht="12" customHeight="1">
      <c r="A421" s="19" t="str">
        <f>Formular!D404</f>
        <v>SZA-1960-410-58</v>
      </c>
      <c r="B421" s="20" t="str">
        <f>CONCATENATE(Formular!F404," ",Formular!H404," ",Formular!G404)</f>
        <v>Kiani Leoparden Ring</v>
      </c>
      <c r="C421" s="30">
        <f>Formular!E404</f>
        <v>79</v>
      </c>
      <c r="D421" s="21">
        <f>Formular!K404</f>
        <v>0</v>
      </c>
      <c r="E421" s="22">
        <f t="shared" si="12"/>
        <v>31.6</v>
      </c>
      <c r="F421" s="23">
        <f t="shared" si="13"/>
        <v>0</v>
      </c>
    </row>
    <row r="422" spans="1:6" s="4" customFormat="1" ht="12" customHeight="1">
      <c r="A422" s="19" t="str">
        <f>Formular!D405</f>
        <v>SZA-1960-410-60</v>
      </c>
      <c r="B422" s="20" t="str">
        <f>CONCATENATE(Formular!F405," ",Formular!H405," ",Formular!G405)</f>
        <v>Kiani Leoparden Ring</v>
      </c>
      <c r="C422" s="30">
        <f>Formular!E405</f>
        <v>79</v>
      </c>
      <c r="D422" s="21">
        <f>Formular!K405</f>
        <v>0</v>
      </c>
      <c r="E422" s="22">
        <f t="shared" si="12"/>
        <v>31.6</v>
      </c>
      <c r="F422" s="23">
        <f t="shared" si="13"/>
        <v>0</v>
      </c>
    </row>
    <row r="423" spans="1:6" s="4" customFormat="1" ht="12" customHeight="1">
      <c r="A423" s="19" t="str">
        <f>Formular!D406</f>
        <v>SZA-1960-412-52</v>
      </c>
      <c r="B423" s="20" t="str">
        <f>CONCATENATE(Formular!F406," ",Formular!H406," ",Formular!G406)</f>
        <v>Sunshine Safari Ring</v>
      </c>
      <c r="C423" s="30">
        <f>Formular!E406</f>
        <v>89</v>
      </c>
      <c r="D423" s="21">
        <f>Formular!K406</f>
        <v>0</v>
      </c>
      <c r="E423" s="22">
        <f t="shared" si="12"/>
        <v>35.6</v>
      </c>
      <c r="F423" s="23">
        <f t="shared" si="13"/>
        <v>0</v>
      </c>
    </row>
    <row r="424" spans="1:6" s="4" customFormat="1" ht="12" customHeight="1">
      <c r="A424" s="19" t="str">
        <f>Formular!D407</f>
        <v>SZA-1960-412-54</v>
      </c>
      <c r="B424" s="20" t="str">
        <f>CONCATENATE(Formular!F407," ",Formular!H407," ",Formular!G407)</f>
        <v>Sunshine Safari Ring</v>
      </c>
      <c r="C424" s="30">
        <f>Formular!E407</f>
        <v>89</v>
      </c>
      <c r="D424" s="21">
        <f>Formular!K407</f>
        <v>0</v>
      </c>
      <c r="E424" s="22">
        <f t="shared" si="12"/>
        <v>35.6</v>
      </c>
      <c r="F424" s="23">
        <f t="shared" si="13"/>
        <v>0</v>
      </c>
    </row>
    <row r="425" spans="1:6" s="4" customFormat="1" ht="12" customHeight="1">
      <c r="A425" s="19" t="str">
        <f>Formular!D408</f>
        <v>SZA-1960-412-56</v>
      </c>
      <c r="B425" s="20" t="str">
        <f>CONCATENATE(Formular!F408," ",Formular!H408," ",Formular!G408)</f>
        <v>Sunshine Safari Ring</v>
      </c>
      <c r="C425" s="30">
        <f>Formular!E408</f>
        <v>89</v>
      </c>
      <c r="D425" s="21">
        <f>Formular!K408</f>
        <v>0</v>
      </c>
      <c r="E425" s="22">
        <f t="shared" si="12"/>
        <v>35.6</v>
      </c>
      <c r="F425" s="23">
        <f t="shared" si="13"/>
        <v>0</v>
      </c>
    </row>
    <row r="426" spans="1:6" s="4" customFormat="1" ht="12" customHeight="1">
      <c r="A426" s="19" t="str">
        <f>Formular!D409</f>
        <v>SZA-1960-412-58</v>
      </c>
      <c r="B426" s="20" t="str">
        <f>CONCATENATE(Formular!F409," ",Formular!H409," ",Formular!G409)</f>
        <v>Sunshine Safari Ring</v>
      </c>
      <c r="C426" s="30">
        <f>Formular!E409</f>
        <v>89</v>
      </c>
      <c r="D426" s="21">
        <f>Formular!K409</f>
        <v>0</v>
      </c>
      <c r="E426" s="22">
        <f t="shared" si="12"/>
        <v>35.6</v>
      </c>
      <c r="F426" s="23">
        <f t="shared" si="13"/>
        <v>0</v>
      </c>
    </row>
    <row r="427" spans="1:6" s="4" customFormat="1" ht="12" customHeight="1">
      <c r="A427" s="19" t="str">
        <f>Formular!D410</f>
        <v>SZA-1960-412-60</v>
      </c>
      <c r="B427" s="20" t="str">
        <f>CONCATENATE(Formular!F410," ",Formular!H410," ",Formular!G410)</f>
        <v>Sunshine Safari Ring</v>
      </c>
      <c r="C427" s="30">
        <f>Formular!E410</f>
        <v>89</v>
      </c>
      <c r="D427" s="21">
        <f>Formular!K410</f>
        <v>0</v>
      </c>
      <c r="E427" s="22">
        <f t="shared" si="12"/>
        <v>35.6</v>
      </c>
      <c r="F427" s="23">
        <f t="shared" si="13"/>
        <v>0</v>
      </c>
    </row>
    <row r="428" spans="1:6" s="4" customFormat="1" ht="12" customHeight="1">
      <c r="A428" s="19" t="str">
        <f>Formular!D411</f>
        <v>SZA-3990-410</v>
      </c>
      <c r="B428" s="20" t="str">
        <f>CONCATENATE(Formular!F411," ",Formular!H411," ",Formular!G411)</f>
        <v>Jasper Leoparden Anhänger / Brosche</v>
      </c>
      <c r="C428" s="30">
        <f>Formular!E411</f>
        <v>499</v>
      </c>
      <c r="D428" s="21">
        <f>Formular!K411</f>
        <v>0</v>
      </c>
      <c r="E428" s="22">
        <f t="shared" si="12"/>
        <v>199.6</v>
      </c>
      <c r="F428" s="23">
        <f t="shared" si="13"/>
        <v>0</v>
      </c>
    </row>
    <row r="429" spans="1:6" s="4" customFormat="1" ht="12" customHeight="1">
      <c r="A429" s="19" t="str">
        <f>Formular!D412</f>
        <v>SZA-2990-410</v>
      </c>
      <c r="B429" s="20" t="str">
        <f>CONCATENATE(Formular!F412," ",Formular!H412," ",Formular!G412)</f>
        <v>Jasper Leoparden Ohrringe</v>
      </c>
      <c r="C429" s="30">
        <f>Formular!E412</f>
        <v>79</v>
      </c>
      <c r="D429" s="21">
        <f>Formular!K412</f>
        <v>0</v>
      </c>
      <c r="E429" s="22">
        <f t="shared" si="12"/>
        <v>31.6</v>
      </c>
      <c r="F429" s="23">
        <f t="shared" si="13"/>
        <v>0</v>
      </c>
    </row>
    <row r="430" spans="1:6" s="4" customFormat="1" ht="12" customHeight="1">
      <c r="A430" s="19" t="str">
        <f>Formular!D413</f>
        <v>SZA-1990-410-52</v>
      </c>
      <c r="B430" s="20" t="str">
        <f>CONCATENATE(Formular!F413," ",Formular!H413," ",Formular!G413)</f>
        <v>Jasper Leoparden Ring</v>
      </c>
      <c r="C430" s="30">
        <f>Formular!E413</f>
        <v>59</v>
      </c>
      <c r="D430" s="21">
        <f>Formular!K413</f>
        <v>0</v>
      </c>
      <c r="E430" s="22">
        <f t="shared" si="12"/>
        <v>23.6</v>
      </c>
      <c r="F430" s="23">
        <f t="shared" si="13"/>
        <v>0</v>
      </c>
    </row>
    <row r="431" spans="1:6" s="4" customFormat="1" ht="12" customHeight="1">
      <c r="A431" s="19" t="str">
        <f>Formular!D414</f>
        <v>SZA-1990-410-54</v>
      </c>
      <c r="B431" s="20" t="str">
        <f>CONCATENATE(Formular!F414," ",Formular!H414," ",Formular!G414)</f>
        <v>Jasper Leoparden Ring</v>
      </c>
      <c r="C431" s="30">
        <f>Formular!E414</f>
        <v>59</v>
      </c>
      <c r="D431" s="21">
        <f>Formular!K414</f>
        <v>0</v>
      </c>
      <c r="E431" s="22">
        <f t="shared" si="12"/>
        <v>23.6</v>
      </c>
      <c r="F431" s="23">
        <f t="shared" si="13"/>
        <v>0</v>
      </c>
    </row>
    <row r="432" spans="1:6" s="4" customFormat="1" ht="12" customHeight="1">
      <c r="A432" s="19" t="str">
        <f>Formular!D415</f>
        <v>SZA-1990-410-56</v>
      </c>
      <c r="B432" s="20" t="str">
        <f>CONCATENATE(Formular!F415," ",Formular!H415," ",Formular!G415)</f>
        <v>Jasper Leoparden Ring</v>
      </c>
      <c r="C432" s="30">
        <f>Formular!E415</f>
        <v>59</v>
      </c>
      <c r="D432" s="21">
        <f>Formular!K415</f>
        <v>0</v>
      </c>
      <c r="E432" s="22">
        <f t="shared" si="12"/>
        <v>23.6</v>
      </c>
      <c r="F432" s="23">
        <f t="shared" si="13"/>
        <v>0</v>
      </c>
    </row>
    <row r="433" spans="1:6" s="4" customFormat="1" ht="12" customHeight="1">
      <c r="A433" s="19" t="str">
        <f>Formular!D416</f>
        <v>SZA-1990-410-58</v>
      </c>
      <c r="B433" s="20" t="str">
        <f>CONCATENATE(Formular!F416," ",Formular!H416," ",Formular!G416)</f>
        <v>Jasper Leoparden Ring</v>
      </c>
      <c r="C433" s="30">
        <f>Formular!E416</f>
        <v>59</v>
      </c>
      <c r="D433" s="21">
        <f>Formular!K416</f>
        <v>0</v>
      </c>
      <c r="E433" s="22">
        <f t="shared" si="12"/>
        <v>23.6</v>
      </c>
      <c r="F433" s="23">
        <f t="shared" si="13"/>
        <v>0</v>
      </c>
    </row>
    <row r="434" spans="1:6" s="4" customFormat="1" ht="12" customHeight="1">
      <c r="A434" s="19" t="str">
        <f>Formular!D417</f>
        <v>SZA-1990-410-60</v>
      </c>
      <c r="B434" s="20" t="str">
        <f>CONCATENATE(Formular!F417," ",Formular!H417," ",Formular!G417)</f>
        <v>Jasper Leoparden Ring</v>
      </c>
      <c r="C434" s="30">
        <f>Formular!E417</f>
        <v>59</v>
      </c>
      <c r="D434" s="21">
        <f>Formular!K417</f>
        <v>0</v>
      </c>
      <c r="E434" s="22">
        <f t="shared" si="12"/>
        <v>23.6</v>
      </c>
      <c r="F434" s="23">
        <f t="shared" si="13"/>
        <v>0</v>
      </c>
    </row>
    <row r="435" spans="1:6" s="4" customFormat="1" ht="12" customHeight="1">
      <c r="A435" s="19" t="str">
        <f>Formular!D418</f>
        <v>SZA-1990-412-52</v>
      </c>
      <c r="B435" s="20" t="str">
        <f>CONCATENATE(Formular!F418," ",Formular!H418," ",Formular!G418)</f>
        <v>Moonshine Safari Ring</v>
      </c>
      <c r="C435" s="30">
        <f>Formular!E418</f>
        <v>79</v>
      </c>
      <c r="D435" s="21">
        <f>Formular!K418</f>
        <v>0</v>
      </c>
      <c r="E435" s="22">
        <f t="shared" si="12"/>
        <v>31.6</v>
      </c>
      <c r="F435" s="23">
        <f t="shared" si="13"/>
        <v>0</v>
      </c>
    </row>
    <row r="436" spans="1:6" s="4" customFormat="1" ht="12" customHeight="1">
      <c r="A436" s="19" t="str">
        <f>Formular!D419</f>
        <v>SZA-1990-412-54</v>
      </c>
      <c r="B436" s="20" t="str">
        <f>CONCATENATE(Formular!F419," ",Formular!H419," ",Formular!G419)</f>
        <v>Moonshine Safari Ring</v>
      </c>
      <c r="C436" s="30">
        <f>Formular!E419</f>
        <v>79</v>
      </c>
      <c r="D436" s="21">
        <f>Formular!K419</f>
        <v>0</v>
      </c>
      <c r="E436" s="22">
        <f t="shared" si="12"/>
        <v>31.6</v>
      </c>
      <c r="F436" s="23">
        <f t="shared" si="13"/>
        <v>0</v>
      </c>
    </row>
    <row r="437" spans="1:6" s="4" customFormat="1" ht="12" customHeight="1">
      <c r="A437" s="19" t="str">
        <f>Formular!D420</f>
        <v>SZA-1990-412-56</v>
      </c>
      <c r="B437" s="20" t="str">
        <f>CONCATENATE(Formular!F420," ",Formular!H420," ",Formular!G420)</f>
        <v>Moonshine Safari Ring</v>
      </c>
      <c r="C437" s="30">
        <f>Formular!E420</f>
        <v>79</v>
      </c>
      <c r="D437" s="21">
        <f>Formular!K420</f>
        <v>0</v>
      </c>
      <c r="E437" s="22">
        <f t="shared" si="12"/>
        <v>31.6</v>
      </c>
      <c r="F437" s="23">
        <f t="shared" si="13"/>
        <v>0</v>
      </c>
    </row>
    <row r="438" spans="1:6" s="4" customFormat="1" ht="12" customHeight="1">
      <c r="A438" s="19" t="str">
        <f>Formular!D421</f>
        <v>SZA-1990-412-58</v>
      </c>
      <c r="B438" s="20" t="str">
        <f>CONCATENATE(Formular!F421," ",Formular!H421," ",Formular!G421)</f>
        <v>Moonshine Safari Ring</v>
      </c>
      <c r="C438" s="30">
        <f>Formular!E421</f>
        <v>79</v>
      </c>
      <c r="D438" s="21">
        <f>Formular!K421</f>
        <v>0</v>
      </c>
      <c r="E438" s="22">
        <f t="shared" si="12"/>
        <v>31.6</v>
      </c>
      <c r="F438" s="23">
        <f t="shared" si="13"/>
        <v>0</v>
      </c>
    </row>
    <row r="439" spans="1:6" s="4" customFormat="1" ht="12" customHeight="1">
      <c r="A439" s="19" t="str">
        <f>Formular!D422</f>
        <v>SZA-1990-412-60</v>
      </c>
      <c r="B439" s="20" t="str">
        <f>CONCATENATE(Formular!F422," ",Formular!H422," ",Formular!G422)</f>
        <v>Moonshine Safari Ring</v>
      </c>
      <c r="C439" s="30">
        <f>Formular!E422</f>
        <v>79</v>
      </c>
      <c r="D439" s="21">
        <f>Formular!K422</f>
        <v>0</v>
      </c>
      <c r="E439" s="22">
        <f t="shared" si="12"/>
        <v>31.6</v>
      </c>
      <c r="F439" s="23">
        <f t="shared" si="13"/>
        <v>0</v>
      </c>
    </row>
    <row r="440" spans="1:6" s="4" customFormat="1" ht="12" customHeight="1">
      <c r="A440" s="19" t="str">
        <f>Formular!D423</f>
        <v>SZA-3960-414</v>
      </c>
      <c r="B440" s="20" t="str">
        <f>CONCATENATE(Formular!F423," ",Formular!H423," ",Formular!G423)</f>
        <v>Zuri Giraffen Anhänger</v>
      </c>
      <c r="C440" s="30">
        <f>Formular!E423</f>
        <v>399</v>
      </c>
      <c r="D440" s="21">
        <f>Formular!K423</f>
        <v>0</v>
      </c>
      <c r="E440" s="22">
        <f t="shared" si="12"/>
        <v>159.6</v>
      </c>
      <c r="F440" s="23">
        <f t="shared" si="13"/>
        <v>0</v>
      </c>
    </row>
    <row r="441" spans="1:6" s="4" customFormat="1" ht="12" customHeight="1">
      <c r="A441" s="19" t="str">
        <f>Formular!D424</f>
        <v>SZA-2960-414</v>
      </c>
      <c r="B441" s="20" t="str">
        <f>CONCATENATE(Formular!F424," ",Formular!H424," ",Formular!G424)</f>
        <v>Zuri Giraffen Ohrringe</v>
      </c>
      <c r="C441" s="30">
        <f>Formular!E424</f>
        <v>79</v>
      </c>
      <c r="D441" s="21">
        <f>Formular!K424</f>
        <v>0</v>
      </c>
      <c r="E441" s="22">
        <f t="shared" si="12"/>
        <v>31.6</v>
      </c>
      <c r="F441" s="23">
        <f t="shared" si="13"/>
        <v>0</v>
      </c>
    </row>
    <row r="442" spans="1:6" s="4" customFormat="1" ht="12" customHeight="1">
      <c r="A442" s="19" t="str">
        <f>Formular!D425</f>
        <v>SZA-1960-414-52</v>
      </c>
      <c r="B442" s="20" t="str">
        <f>CONCATENATE(Formular!F425," ",Formular!H425," ",Formular!G425)</f>
        <v>Zuri Giraffen Ring</v>
      </c>
      <c r="C442" s="30">
        <f>Formular!E425</f>
        <v>79</v>
      </c>
      <c r="D442" s="21">
        <f>Formular!K425</f>
        <v>0</v>
      </c>
      <c r="E442" s="22">
        <f t="shared" si="12"/>
        <v>31.6</v>
      </c>
      <c r="F442" s="23">
        <f t="shared" si="13"/>
        <v>0</v>
      </c>
    </row>
    <row r="443" spans="1:6" s="4" customFormat="1" ht="12" customHeight="1">
      <c r="A443" s="19" t="str">
        <f>Formular!D426</f>
        <v>SZA-1960-414-54</v>
      </c>
      <c r="B443" s="20" t="str">
        <f>CONCATENATE(Formular!F426," ",Formular!H426," ",Formular!G426)</f>
        <v>Zuri Giraffen Ring</v>
      </c>
      <c r="C443" s="30">
        <f>Formular!E426</f>
        <v>79</v>
      </c>
      <c r="D443" s="21">
        <f>Formular!K426</f>
        <v>0</v>
      </c>
      <c r="E443" s="22">
        <f t="shared" si="12"/>
        <v>31.6</v>
      </c>
      <c r="F443" s="23">
        <f t="shared" si="13"/>
        <v>0</v>
      </c>
    </row>
    <row r="444" spans="1:6" s="4" customFormat="1" ht="12" customHeight="1">
      <c r="A444" s="19" t="str">
        <f>Formular!D427</f>
        <v>SZA-1960-414-56</v>
      </c>
      <c r="B444" s="20" t="str">
        <f>CONCATENATE(Formular!F427," ",Formular!H427," ",Formular!G427)</f>
        <v>Zuri Giraffen Ring</v>
      </c>
      <c r="C444" s="30">
        <f>Formular!E427</f>
        <v>79</v>
      </c>
      <c r="D444" s="21">
        <f>Formular!K427</f>
        <v>0</v>
      </c>
      <c r="E444" s="22">
        <f t="shared" si="12"/>
        <v>31.6</v>
      </c>
      <c r="F444" s="23">
        <f t="shared" si="13"/>
        <v>0</v>
      </c>
    </row>
    <row r="445" spans="1:6" s="4" customFormat="1" ht="12" customHeight="1">
      <c r="A445" s="19" t="str">
        <f>Formular!D428</f>
        <v>SZA-1960-414-58</v>
      </c>
      <c r="B445" s="20" t="str">
        <f>CONCATENATE(Formular!F428," ",Formular!H428," ",Formular!G428)</f>
        <v>Zuri Giraffen Ring</v>
      </c>
      <c r="C445" s="30">
        <f>Formular!E428</f>
        <v>79</v>
      </c>
      <c r="D445" s="21">
        <f>Formular!K428</f>
        <v>0</v>
      </c>
      <c r="E445" s="22">
        <f t="shared" si="12"/>
        <v>31.6</v>
      </c>
      <c r="F445" s="23">
        <f t="shared" si="13"/>
        <v>0</v>
      </c>
    </row>
    <row r="446" spans="1:6" s="4" customFormat="1" ht="12" customHeight="1">
      <c r="A446" s="19" t="str">
        <f>Formular!D429</f>
        <v>SZA-1960-414-60</v>
      </c>
      <c r="B446" s="20" t="str">
        <f>CONCATENATE(Formular!F429," ",Formular!H429," ",Formular!G429)</f>
        <v>Zuri Giraffen Ring</v>
      </c>
      <c r="C446" s="30">
        <f>Formular!E429</f>
        <v>79</v>
      </c>
      <c r="D446" s="21">
        <f>Formular!K429</f>
        <v>0</v>
      </c>
      <c r="E446" s="22">
        <f t="shared" si="12"/>
        <v>31.6</v>
      </c>
      <c r="F446" s="23">
        <f t="shared" si="13"/>
        <v>0</v>
      </c>
    </row>
    <row r="447" spans="1:6" s="4" customFormat="1" ht="12" customHeight="1">
      <c r="A447" s="19" t="str">
        <f>Formular!D430</f>
        <v>SZA-3990-414</v>
      </c>
      <c r="B447" s="20" t="str">
        <f>CONCATENATE(Formular!F430," ",Formular!H430," ",Formular!G430)</f>
        <v>Rafa Giraffen Anhänger</v>
      </c>
      <c r="C447" s="30">
        <f>Formular!E430</f>
        <v>299</v>
      </c>
      <c r="D447" s="21">
        <f>Formular!K430</f>
        <v>0</v>
      </c>
      <c r="E447" s="22">
        <f t="shared" si="12"/>
        <v>119.6</v>
      </c>
      <c r="F447" s="23">
        <f t="shared" si="13"/>
        <v>0</v>
      </c>
    </row>
    <row r="448" spans="1:6" s="4" customFormat="1" ht="12" customHeight="1">
      <c r="A448" s="19" t="str">
        <f>Formular!D431</f>
        <v>SZA-2990-414</v>
      </c>
      <c r="B448" s="20" t="str">
        <f>CONCATENATE(Formular!F431," ",Formular!H431," ",Formular!G431)</f>
        <v>Rafa Giraffen Ohrringe</v>
      </c>
      <c r="C448" s="30">
        <f>Formular!E431</f>
        <v>59</v>
      </c>
      <c r="D448" s="21">
        <f>Formular!K431</f>
        <v>0</v>
      </c>
      <c r="E448" s="22">
        <f t="shared" si="12"/>
        <v>23.6</v>
      </c>
      <c r="F448" s="23">
        <f t="shared" si="13"/>
        <v>0</v>
      </c>
    </row>
    <row r="449" spans="1:6" s="4" customFormat="1" ht="12" customHeight="1">
      <c r="A449" s="19" t="str">
        <f>Formular!D432</f>
        <v>SZA-1990-414-52</v>
      </c>
      <c r="B449" s="20" t="str">
        <f>CONCATENATE(Formular!F432," ",Formular!H432," ",Formular!G432)</f>
        <v>Rafa Giraffen Ring</v>
      </c>
      <c r="C449" s="30">
        <f>Formular!E432</f>
        <v>59</v>
      </c>
      <c r="D449" s="21">
        <f>Formular!K432</f>
        <v>0</v>
      </c>
      <c r="E449" s="22">
        <f t="shared" si="12"/>
        <v>23.6</v>
      </c>
      <c r="F449" s="23">
        <f t="shared" si="13"/>
        <v>0</v>
      </c>
    </row>
    <row r="450" spans="1:6" s="4" customFormat="1" ht="12" customHeight="1">
      <c r="A450" s="19" t="str">
        <f>Formular!D433</f>
        <v>SZA-1990-414-54</v>
      </c>
      <c r="B450" s="20" t="str">
        <f>CONCATENATE(Formular!F433," ",Formular!H433," ",Formular!G433)</f>
        <v>Rafa Giraffen Ring</v>
      </c>
      <c r="C450" s="30">
        <f>Formular!E433</f>
        <v>59</v>
      </c>
      <c r="D450" s="21">
        <f>Formular!K433</f>
        <v>0</v>
      </c>
      <c r="E450" s="22">
        <f t="shared" si="12"/>
        <v>23.6</v>
      </c>
      <c r="F450" s="23">
        <f t="shared" si="13"/>
        <v>0</v>
      </c>
    </row>
    <row r="451" spans="1:6" s="4" customFormat="1" ht="12" customHeight="1">
      <c r="A451" s="19" t="str">
        <f>Formular!D434</f>
        <v>SZA-1990-414-56</v>
      </c>
      <c r="B451" s="20" t="str">
        <f>CONCATENATE(Formular!F434," ",Formular!H434," ",Formular!G434)</f>
        <v>Rafa Giraffen Ring</v>
      </c>
      <c r="C451" s="30">
        <f>Formular!E434</f>
        <v>59</v>
      </c>
      <c r="D451" s="21">
        <f>Formular!K434</f>
        <v>0</v>
      </c>
      <c r="E451" s="22">
        <f t="shared" si="12"/>
        <v>23.6</v>
      </c>
      <c r="F451" s="23">
        <f t="shared" si="13"/>
        <v>0</v>
      </c>
    </row>
    <row r="452" spans="1:6" s="4" customFormat="1" ht="12" customHeight="1">
      <c r="A452" s="19" t="str">
        <f>Formular!D435</f>
        <v>SZA-1990-414-58</v>
      </c>
      <c r="B452" s="20" t="str">
        <f>CONCATENATE(Formular!F435," ",Formular!H435," ",Formular!G435)</f>
        <v>Rafa Giraffen Ring</v>
      </c>
      <c r="C452" s="30">
        <f>Formular!E435</f>
        <v>59</v>
      </c>
      <c r="D452" s="21">
        <f>Formular!K435</f>
        <v>0</v>
      </c>
      <c r="E452" s="22">
        <f t="shared" si="12"/>
        <v>23.6</v>
      </c>
      <c r="F452" s="23">
        <f t="shared" si="13"/>
        <v>0</v>
      </c>
    </row>
    <row r="453" spans="1:6" s="4" customFormat="1" ht="12" customHeight="1">
      <c r="A453" s="19" t="str">
        <f>Formular!D436</f>
        <v>SZA-1990-414-60</v>
      </c>
      <c r="B453" s="20" t="str">
        <f>CONCATENATE(Formular!F436," ",Formular!H436," ",Formular!G436)</f>
        <v>Rafa Giraffen Ring</v>
      </c>
      <c r="C453" s="30">
        <f>Formular!E436</f>
        <v>59</v>
      </c>
      <c r="D453" s="21">
        <f>Formular!K436</f>
        <v>0</v>
      </c>
      <c r="E453" s="22">
        <f t="shared" si="12"/>
        <v>23.6</v>
      </c>
      <c r="F453" s="23">
        <f t="shared" si="13"/>
        <v>0</v>
      </c>
    </row>
    <row r="454" spans="1:6" s="4" customFormat="1" ht="12" customHeight="1">
      <c r="A454" s="19" t="str">
        <f>Formular!D437</f>
        <v>SZA-3960-416</v>
      </c>
      <c r="B454" s="20" t="str">
        <f>CONCATENATE(Formular!F437," ",Formular!H437," ",Formular!G437)</f>
        <v>Raja Elefanten Anhänger / Brosche</v>
      </c>
      <c r="C454" s="30">
        <f>Formular!E437</f>
        <v>699</v>
      </c>
      <c r="D454" s="21">
        <f>Formular!K437</f>
        <v>0</v>
      </c>
      <c r="E454" s="22">
        <f t="shared" si="12"/>
        <v>279.60000000000002</v>
      </c>
      <c r="F454" s="23">
        <f t="shared" si="13"/>
        <v>0</v>
      </c>
    </row>
    <row r="455" spans="1:6" s="4" customFormat="1" ht="12" customHeight="1">
      <c r="A455" s="19" t="str">
        <f>Formular!D438</f>
        <v>SZA-3990-416</v>
      </c>
      <c r="B455" s="20" t="str">
        <f>CONCATENATE(Formular!F438," ",Formular!H438," ",Formular!G438)</f>
        <v>Kumba Elefanten Anhänger / Brosche</v>
      </c>
      <c r="C455" s="30">
        <f>Formular!E438</f>
        <v>629</v>
      </c>
      <c r="D455" s="21">
        <f>Formular!K438</f>
        <v>0</v>
      </c>
      <c r="E455" s="22">
        <f t="shared" si="12"/>
        <v>251.6</v>
      </c>
      <c r="F455" s="23">
        <f t="shared" si="13"/>
        <v>0</v>
      </c>
    </row>
    <row r="456" spans="1:6" s="4" customFormat="1" ht="12" customHeight="1">
      <c r="A456" s="19" t="str">
        <f>Formular!D439</f>
        <v>SZA-3960-418</v>
      </c>
      <c r="B456" s="20" t="str">
        <f>CONCATENATE(Formular!F439," ",Formular!H439," ",Formular!G439)</f>
        <v>Shine Elfenbein Anhänger</v>
      </c>
      <c r="C456" s="30">
        <f>Formular!E439</f>
        <v>299</v>
      </c>
      <c r="D456" s="21">
        <f>Formular!K439</f>
        <v>0</v>
      </c>
      <c r="E456" s="22">
        <f t="shared" si="12"/>
        <v>119.6</v>
      </c>
      <c r="F456" s="23">
        <f t="shared" si="13"/>
        <v>0</v>
      </c>
    </row>
    <row r="457" spans="1:6" s="4" customFormat="1" ht="12" customHeight="1">
      <c r="A457" s="19" t="str">
        <f>Formular!D440</f>
        <v>SZA-2960-418</v>
      </c>
      <c r="B457" s="20" t="str">
        <f>CONCATENATE(Formular!F440," ",Formular!H440," ",Formular!G440)</f>
        <v>Shine Elfenbein Ohrringe</v>
      </c>
      <c r="C457" s="30">
        <f>Formular!E440</f>
        <v>229</v>
      </c>
      <c r="D457" s="21">
        <f>Formular!K440</f>
        <v>0</v>
      </c>
      <c r="E457" s="22">
        <f t="shared" si="12"/>
        <v>91.6</v>
      </c>
      <c r="F457" s="23">
        <f t="shared" si="13"/>
        <v>0</v>
      </c>
    </row>
    <row r="458" spans="1:6" s="4" customFormat="1" ht="12" customHeight="1">
      <c r="A458" s="19" t="str">
        <f>Formular!D441</f>
        <v>SZA-1960-418-S</v>
      </c>
      <c r="B458" s="20" t="str">
        <f>CONCATENATE(Formular!F441," ",Formular!H441," ",Formular!G441)</f>
        <v>Shine Elfenbein Ring</v>
      </c>
      <c r="C458" s="30">
        <f>Formular!E441</f>
        <v>149</v>
      </c>
      <c r="D458" s="21">
        <f>Formular!K441</f>
        <v>0</v>
      </c>
      <c r="E458" s="22">
        <f t="shared" si="12"/>
        <v>59.6</v>
      </c>
      <c r="F458" s="23">
        <f t="shared" si="13"/>
        <v>0</v>
      </c>
    </row>
    <row r="459" spans="1:6" s="4" customFormat="1" ht="12" customHeight="1">
      <c r="A459" s="19" t="str">
        <f>Formular!D442</f>
        <v>SZA-1960-418-M</v>
      </c>
      <c r="B459" s="20" t="str">
        <f>CONCATENATE(Formular!F442," ",Formular!H442," ",Formular!G442)</f>
        <v>Shine Elfenbein Ring</v>
      </c>
      <c r="C459" s="30">
        <f>Formular!E442</f>
        <v>149</v>
      </c>
      <c r="D459" s="21">
        <f>Formular!K442</f>
        <v>0</v>
      </c>
      <c r="E459" s="22">
        <f t="shared" si="12"/>
        <v>59.6</v>
      </c>
      <c r="F459" s="23">
        <f t="shared" si="13"/>
        <v>0</v>
      </c>
    </row>
    <row r="460" spans="1:6" s="4" customFormat="1" ht="12" customHeight="1">
      <c r="A460" s="19" t="str">
        <f>Formular!D443</f>
        <v>SZA-1960-418-L</v>
      </c>
      <c r="B460" s="20" t="str">
        <f>CONCATENATE(Formular!F443," ",Formular!H443," ",Formular!G443)</f>
        <v>Shine Elfenbein Ring</v>
      </c>
      <c r="C460" s="30">
        <f>Formular!E443</f>
        <v>149</v>
      </c>
      <c r="D460" s="21">
        <f>Formular!K443</f>
        <v>0</v>
      </c>
      <c r="E460" s="22">
        <f t="shared" si="12"/>
        <v>59.6</v>
      </c>
      <c r="F460" s="23">
        <f t="shared" si="13"/>
        <v>0</v>
      </c>
    </row>
    <row r="461" spans="1:6" s="4" customFormat="1" ht="12" customHeight="1">
      <c r="A461" s="19" t="str">
        <f>Formular!D444</f>
        <v>SZA-3990-418</v>
      </c>
      <c r="B461" s="20" t="str">
        <f>CONCATENATE(Formular!F444," ",Formular!H444," ",Formular!G444)</f>
        <v>Bright Elfenbein Anhänger</v>
      </c>
      <c r="C461" s="30">
        <f>Formular!E444</f>
        <v>229</v>
      </c>
      <c r="D461" s="21">
        <f>Formular!K444</f>
        <v>0</v>
      </c>
      <c r="E461" s="22">
        <f t="shared" si="12"/>
        <v>91.6</v>
      </c>
      <c r="F461" s="23">
        <f t="shared" si="13"/>
        <v>0</v>
      </c>
    </row>
    <row r="462" spans="1:6" s="4" customFormat="1" ht="12" customHeight="1">
      <c r="A462" s="19" t="str">
        <f>Formular!D445</f>
        <v>SZA-2990-418</v>
      </c>
      <c r="B462" s="20" t="str">
        <f>CONCATENATE(Formular!F445," ",Formular!H445," ",Formular!G445)</f>
        <v>Bright Elfenbein Ohrringe</v>
      </c>
      <c r="C462" s="30">
        <f>Formular!E445</f>
        <v>199</v>
      </c>
      <c r="D462" s="21">
        <f>Formular!K445</f>
        <v>0</v>
      </c>
      <c r="E462" s="22">
        <f t="shared" si="12"/>
        <v>79.599999999999994</v>
      </c>
      <c r="F462" s="23">
        <f t="shared" si="13"/>
        <v>0</v>
      </c>
    </row>
    <row r="463" spans="1:6" s="4" customFormat="1" ht="12" customHeight="1">
      <c r="A463" s="19" t="str">
        <f>Formular!D446</f>
        <v>SZA-1990-418-S</v>
      </c>
      <c r="B463" s="20" t="str">
        <f>CONCATENATE(Formular!F446," ",Formular!H446," ",Formular!G446)</f>
        <v>Bright Elfenbein Ring</v>
      </c>
      <c r="C463" s="30">
        <f>Formular!E446</f>
        <v>129</v>
      </c>
      <c r="D463" s="21">
        <f>Formular!K446</f>
        <v>0</v>
      </c>
      <c r="E463" s="22">
        <f t="shared" si="12"/>
        <v>51.6</v>
      </c>
      <c r="F463" s="23">
        <f t="shared" si="13"/>
        <v>0</v>
      </c>
    </row>
    <row r="464" spans="1:6" s="4" customFormat="1" ht="12" customHeight="1">
      <c r="A464" s="19" t="str">
        <f>Formular!D447</f>
        <v>SZA-1990-418-M</v>
      </c>
      <c r="B464" s="20" t="str">
        <f>CONCATENATE(Formular!F447," ",Formular!H447," ",Formular!G447)</f>
        <v>Bright Elfenbein Ring</v>
      </c>
      <c r="C464" s="30">
        <f>Formular!E447</f>
        <v>129</v>
      </c>
      <c r="D464" s="21">
        <f>Formular!K447</f>
        <v>0</v>
      </c>
      <c r="E464" s="22">
        <f t="shared" si="12"/>
        <v>51.6</v>
      </c>
      <c r="F464" s="23">
        <f t="shared" si="13"/>
        <v>0</v>
      </c>
    </row>
    <row r="465" spans="1:6" s="4" customFormat="1" ht="12" customHeight="1">
      <c r="A465" s="19" t="str">
        <f>Formular!D448</f>
        <v>SZA-1990-418-L</v>
      </c>
      <c r="B465" s="20" t="str">
        <f>CONCATENATE(Formular!F448," ",Formular!H448," ",Formular!G448)</f>
        <v>Bright Elfenbein Ring</v>
      </c>
      <c r="C465" s="30">
        <f>Formular!E448</f>
        <v>129</v>
      </c>
      <c r="D465" s="21">
        <f>Formular!K448</f>
        <v>0</v>
      </c>
      <c r="E465" s="22">
        <f t="shared" si="12"/>
        <v>51.6</v>
      </c>
      <c r="F465" s="23">
        <f t="shared" si="13"/>
        <v>0</v>
      </c>
    </row>
    <row r="466" spans="1:6" s="4" customFormat="1" ht="12" customHeight="1">
      <c r="A466" s="19" t="str">
        <f>Formular!D449</f>
        <v>SZA-3990-392</v>
      </c>
      <c r="B466" s="20" t="str">
        <f>CONCATENATE(Formular!F449," ",Formular!H449," ",Formular!G449)</f>
        <v>Cancun Kakteen Anhänger</v>
      </c>
      <c r="C466" s="30">
        <f>Formular!E449</f>
        <v>189</v>
      </c>
      <c r="D466" s="21">
        <f>Formular!K449</f>
        <v>0</v>
      </c>
      <c r="E466" s="22">
        <f t="shared" si="12"/>
        <v>75.599999999999994</v>
      </c>
      <c r="F466" s="23">
        <f t="shared" si="13"/>
        <v>0</v>
      </c>
    </row>
    <row r="467" spans="1:6" s="4" customFormat="1" ht="12" customHeight="1">
      <c r="A467" s="19" t="str">
        <f>Formular!D450</f>
        <v>SZA-3990-448</v>
      </c>
      <c r="B467" s="20" t="str">
        <f>CONCATENATE(Formular!F450," ",Formular!H450," ",Formular!G450)</f>
        <v>Aurelia Einhorn Anhänger</v>
      </c>
      <c r="C467" s="30">
        <f>Formular!E450</f>
        <v>299</v>
      </c>
      <c r="D467" s="21">
        <f>Formular!K450</f>
        <v>0</v>
      </c>
      <c r="E467" s="22">
        <f t="shared" si="12"/>
        <v>119.6</v>
      </c>
      <c r="F467" s="23">
        <f t="shared" si="13"/>
        <v>0</v>
      </c>
    </row>
    <row r="468" spans="1:6" s="4" customFormat="1" ht="12" customHeight="1">
      <c r="A468" s="19" t="str">
        <f>Formular!D451</f>
        <v>SZA-3990-449</v>
      </c>
      <c r="B468" s="20" t="str">
        <f>CONCATENATE(Formular!F451," ",Formular!H451," ",Formular!G451)</f>
        <v>Azura Einhorn Anhänger</v>
      </c>
      <c r="C468" s="30">
        <f>Formular!E451</f>
        <v>299</v>
      </c>
      <c r="D468" s="21">
        <f>Formular!K451</f>
        <v>0</v>
      </c>
      <c r="E468" s="22">
        <f t="shared" si="12"/>
        <v>119.6</v>
      </c>
      <c r="F468" s="23">
        <f t="shared" si="13"/>
        <v>0</v>
      </c>
    </row>
    <row r="469" spans="1:6" s="4" customFormat="1" ht="12" customHeight="1">
      <c r="A469" s="19" t="str">
        <f>Formular!D452</f>
        <v>SZA-3990-450</v>
      </c>
      <c r="B469" s="20" t="str">
        <f>CONCATENATE(Formular!F452," ",Formular!H452," ",Formular!G452)</f>
        <v>Melody Einhorn Anhänger</v>
      </c>
      <c r="C469" s="30">
        <f>Formular!E452</f>
        <v>249</v>
      </c>
      <c r="D469" s="21">
        <f>Formular!K452</f>
        <v>0</v>
      </c>
      <c r="E469" s="22">
        <f t="shared" si="12"/>
        <v>99.6</v>
      </c>
      <c r="F469" s="23">
        <f t="shared" si="13"/>
        <v>0</v>
      </c>
    </row>
    <row r="470" spans="1:6" s="4" customFormat="1" ht="12" customHeight="1">
      <c r="A470" s="19" t="str">
        <f>Formular!D453</f>
        <v>SZA-3990-451</v>
      </c>
      <c r="B470" s="20" t="str">
        <f>CONCATENATE(Formular!F453," ",Formular!H453," ",Formular!G453)</f>
        <v>Harmony Einhorn Anhänger</v>
      </c>
      <c r="C470" s="30">
        <f>Formular!E453</f>
        <v>249</v>
      </c>
      <c r="D470" s="21">
        <f>Formular!K453</f>
        <v>0</v>
      </c>
      <c r="E470" s="22">
        <f t="shared" ref="E470:E533" si="14">C470/2.5</f>
        <v>99.6</v>
      </c>
      <c r="F470" s="23">
        <f t="shared" ref="F470:F533" si="15">D470*E470</f>
        <v>0</v>
      </c>
    </row>
    <row r="471" spans="1:6" s="4" customFormat="1" ht="12" customHeight="1">
      <c r="A471" s="19" t="str">
        <f>Formular!D454</f>
        <v>SZA-3990-452</v>
      </c>
      <c r="B471" s="20" t="str">
        <f>CONCATENATE(Formular!F454," ",Formular!H454," ",Formular!G454)</f>
        <v>Flamara Phönix Anhänger</v>
      </c>
      <c r="C471" s="30">
        <f>Formular!E454</f>
        <v>399</v>
      </c>
      <c r="D471" s="21">
        <f>Formular!K454</f>
        <v>0</v>
      </c>
      <c r="E471" s="22">
        <f t="shared" si="14"/>
        <v>159.6</v>
      </c>
      <c r="F471" s="23">
        <f t="shared" si="15"/>
        <v>0</v>
      </c>
    </row>
    <row r="472" spans="1:6" s="4" customFormat="1" ht="12" customHeight="1">
      <c r="A472" s="19" t="str">
        <f>Formular!D455</f>
        <v>SZA-2990-452</v>
      </c>
      <c r="B472" s="20" t="str">
        <f>CONCATENATE(Formular!F455," ",Formular!H455," ",Formular!G455)</f>
        <v>Flamara Phönix Ohrringe</v>
      </c>
      <c r="C472" s="30">
        <f>Formular!E455</f>
        <v>69</v>
      </c>
      <c r="D472" s="21">
        <f>Formular!K455</f>
        <v>0</v>
      </c>
      <c r="E472" s="22">
        <f t="shared" si="14"/>
        <v>27.6</v>
      </c>
      <c r="F472" s="23">
        <f t="shared" si="15"/>
        <v>0</v>
      </c>
    </row>
    <row r="473" spans="1:6" s="4" customFormat="1" ht="12" customHeight="1">
      <c r="A473" s="19" t="str">
        <f>Formular!D456</f>
        <v>SZA-1990-452-S</v>
      </c>
      <c r="B473" s="20" t="str">
        <f>CONCATENATE(Formular!F456," ",Formular!H456," ",Formular!G456)</f>
        <v>Flamara Phönix Ring</v>
      </c>
      <c r="C473" s="30">
        <f>Formular!E456</f>
        <v>99</v>
      </c>
      <c r="D473" s="21">
        <f>Formular!K456</f>
        <v>0</v>
      </c>
      <c r="E473" s="22">
        <f t="shared" si="14"/>
        <v>39.6</v>
      </c>
      <c r="F473" s="23">
        <f t="shared" si="15"/>
        <v>0</v>
      </c>
    </row>
    <row r="474" spans="1:6" s="4" customFormat="1" ht="12" customHeight="1">
      <c r="A474" s="19" t="str">
        <f>Formular!D457</f>
        <v>SZA-1990-452-M</v>
      </c>
      <c r="B474" s="20" t="str">
        <f>CONCATENATE(Formular!F457," ",Formular!H457," ",Formular!G457)</f>
        <v>Flamara Phönix Ring</v>
      </c>
      <c r="C474" s="30">
        <f>Formular!E457</f>
        <v>99</v>
      </c>
      <c r="D474" s="21">
        <f>Formular!K457</f>
        <v>0</v>
      </c>
      <c r="E474" s="22">
        <f t="shared" si="14"/>
        <v>39.6</v>
      </c>
      <c r="F474" s="23">
        <f t="shared" si="15"/>
        <v>0</v>
      </c>
    </row>
    <row r="475" spans="1:6" s="4" customFormat="1" ht="12" customHeight="1">
      <c r="A475" s="19" t="str">
        <f>Formular!D458</f>
        <v>SZA-1990-452-L</v>
      </c>
      <c r="B475" s="20" t="str">
        <f>CONCATENATE(Formular!F458," ",Formular!H458," ",Formular!G458)</f>
        <v>Flamara Phönix Ring</v>
      </c>
      <c r="C475" s="30">
        <f>Formular!E458</f>
        <v>99</v>
      </c>
      <c r="D475" s="21">
        <f>Formular!K458</f>
        <v>0</v>
      </c>
      <c r="E475" s="22">
        <f t="shared" si="14"/>
        <v>39.6</v>
      </c>
      <c r="F475" s="23">
        <f t="shared" si="15"/>
        <v>0</v>
      </c>
    </row>
    <row r="476" spans="1:6" s="4" customFormat="1" ht="12" customHeight="1">
      <c r="A476" s="19" t="str">
        <f>Formular!D459</f>
        <v>SZA-3980-452</v>
      </c>
      <c r="B476" s="20" t="str">
        <f>CONCATENATE(Formular!F459," ",Formular!H459," ",Formular!G459)</f>
        <v>Ashara Phönix Anhänger</v>
      </c>
      <c r="C476" s="30">
        <f>Formular!E459</f>
        <v>499</v>
      </c>
      <c r="D476" s="21">
        <f>Formular!K459</f>
        <v>0</v>
      </c>
      <c r="E476" s="22">
        <f t="shared" si="14"/>
        <v>199.6</v>
      </c>
      <c r="F476" s="23">
        <f t="shared" si="15"/>
        <v>0</v>
      </c>
    </row>
    <row r="477" spans="1:6" s="4" customFormat="1" ht="12" customHeight="1">
      <c r="A477" s="19" t="str">
        <f>Formular!D460</f>
        <v>SZA-2980-452</v>
      </c>
      <c r="B477" s="20" t="str">
        <f>CONCATENATE(Formular!F460," ",Formular!H460," ",Formular!G460)</f>
        <v>Ashara Phönix Ohrringe</v>
      </c>
      <c r="C477" s="30">
        <f>Formular!E460</f>
        <v>79</v>
      </c>
      <c r="D477" s="21">
        <f>Formular!K460</f>
        <v>0</v>
      </c>
      <c r="E477" s="22">
        <f t="shared" si="14"/>
        <v>31.6</v>
      </c>
      <c r="F477" s="23">
        <f t="shared" si="15"/>
        <v>0</v>
      </c>
    </row>
    <row r="478" spans="1:6" s="4" customFormat="1" ht="12" customHeight="1">
      <c r="A478" s="19" t="str">
        <f>Formular!D461</f>
        <v>SZA-1980-452-S</v>
      </c>
      <c r="B478" s="20" t="str">
        <f>CONCATENATE(Formular!F461," ",Formular!H461," ",Formular!G461)</f>
        <v>Ashara Phönix Ring</v>
      </c>
      <c r="C478" s="30">
        <f>Formular!E461</f>
        <v>109</v>
      </c>
      <c r="D478" s="21">
        <f>Formular!K461</f>
        <v>0</v>
      </c>
      <c r="E478" s="22">
        <f t="shared" si="14"/>
        <v>43.6</v>
      </c>
      <c r="F478" s="23">
        <f t="shared" si="15"/>
        <v>0</v>
      </c>
    </row>
    <row r="479" spans="1:6" s="4" customFormat="1" ht="12" customHeight="1">
      <c r="A479" s="19" t="str">
        <f>Formular!D462</f>
        <v>SZA-1980-452-M</v>
      </c>
      <c r="B479" s="20" t="str">
        <f>CONCATENATE(Formular!F462," ",Formular!H462," ",Formular!G462)</f>
        <v>Ashara Phönix Ring</v>
      </c>
      <c r="C479" s="30">
        <f>Formular!E462</f>
        <v>109</v>
      </c>
      <c r="D479" s="21">
        <f>Formular!K462</f>
        <v>0</v>
      </c>
      <c r="E479" s="22">
        <f t="shared" si="14"/>
        <v>43.6</v>
      </c>
      <c r="F479" s="23">
        <f t="shared" si="15"/>
        <v>0</v>
      </c>
    </row>
    <row r="480" spans="1:6" s="4" customFormat="1" ht="12" customHeight="1">
      <c r="A480" s="19" t="str">
        <f>Formular!D463</f>
        <v>SZA-1980-452-L</v>
      </c>
      <c r="B480" s="20" t="str">
        <f>CONCATENATE(Formular!F463," ",Formular!H463," ",Formular!G463)</f>
        <v>Ashara Phönix Ring</v>
      </c>
      <c r="C480" s="30">
        <f>Formular!E463</f>
        <v>109</v>
      </c>
      <c r="D480" s="21">
        <f>Formular!K463</f>
        <v>0</v>
      </c>
      <c r="E480" s="22">
        <f t="shared" si="14"/>
        <v>43.6</v>
      </c>
      <c r="F480" s="23">
        <f t="shared" si="15"/>
        <v>0</v>
      </c>
    </row>
    <row r="481" spans="1:6" s="4" customFormat="1" ht="12" customHeight="1">
      <c r="A481" s="19" t="str">
        <f>Formular!D464</f>
        <v>SZA-3990-454</v>
      </c>
      <c r="B481" s="20" t="str">
        <f>CONCATENATE(Formular!F464," ",Formular!H464," ",Formular!G464)</f>
        <v>Luna Eulen Anhänger</v>
      </c>
      <c r="C481" s="30">
        <f>Formular!E464</f>
        <v>149</v>
      </c>
      <c r="D481" s="21">
        <f>Formular!K464</f>
        <v>0</v>
      </c>
      <c r="E481" s="22">
        <f t="shared" si="14"/>
        <v>59.6</v>
      </c>
      <c r="F481" s="23">
        <f t="shared" si="15"/>
        <v>0</v>
      </c>
    </row>
    <row r="482" spans="1:6" s="4" customFormat="1" ht="12" customHeight="1">
      <c r="A482" s="19" t="str">
        <f>Formular!D465</f>
        <v>SZA-3990-455</v>
      </c>
      <c r="B482" s="20" t="str">
        <f>CONCATENATE(Formular!F465," ",Formular!H465," ",Formular!G465)</f>
        <v>Prisma Eulen Anhänger</v>
      </c>
      <c r="C482" s="30">
        <f>Formular!E465</f>
        <v>149</v>
      </c>
      <c r="D482" s="21">
        <f>Formular!K465</f>
        <v>0</v>
      </c>
      <c r="E482" s="22">
        <f t="shared" si="14"/>
        <v>59.6</v>
      </c>
      <c r="F482" s="23">
        <f t="shared" si="15"/>
        <v>0</v>
      </c>
    </row>
    <row r="483" spans="1:6" s="4" customFormat="1" ht="12" customHeight="1">
      <c r="A483" s="19" t="str">
        <f>Formular!D466</f>
        <v>SZA-3990-445</v>
      </c>
      <c r="B483" s="20" t="str">
        <f>CONCATENATE(Formular!F466," ",Formular!H466," ",Formular!G466)</f>
        <v>Draky Drachen Anhänger</v>
      </c>
      <c r="C483" s="30">
        <f>Formular!E466</f>
        <v>199</v>
      </c>
      <c r="D483" s="21">
        <f>Formular!K466</f>
        <v>0</v>
      </c>
      <c r="E483" s="22">
        <f t="shared" si="14"/>
        <v>79.599999999999994</v>
      </c>
      <c r="F483" s="23">
        <f t="shared" si="15"/>
        <v>0</v>
      </c>
    </row>
    <row r="484" spans="1:6" s="4" customFormat="1" ht="12" customHeight="1">
      <c r="A484" s="19" t="str">
        <f>Formular!D467</f>
        <v>SZA-3990-446</v>
      </c>
      <c r="B484" s="20" t="str">
        <f>CONCATENATE(Formular!F467," ",Formular!H467," ",Formular!G467)</f>
        <v>Drakonis Drachen Anhänger</v>
      </c>
      <c r="C484" s="30">
        <f>Formular!E467</f>
        <v>359</v>
      </c>
      <c r="D484" s="21">
        <f>Formular!K467</f>
        <v>0</v>
      </c>
      <c r="E484" s="22">
        <f t="shared" si="14"/>
        <v>143.6</v>
      </c>
      <c r="F484" s="23">
        <f t="shared" si="15"/>
        <v>0</v>
      </c>
    </row>
    <row r="485" spans="1:6" s="4" customFormat="1" ht="12" customHeight="1">
      <c r="A485" s="19" t="str">
        <f>Formular!D468</f>
        <v>SZA-2990-446</v>
      </c>
      <c r="B485" s="20" t="str">
        <f>CONCATENATE(Formular!F468," ",Formular!H468," ",Formular!G468)</f>
        <v>Drakonis Drachen Ohrringe</v>
      </c>
      <c r="C485" s="30">
        <f>Formular!E468</f>
        <v>99</v>
      </c>
      <c r="D485" s="21">
        <f>Formular!K468</f>
        <v>0</v>
      </c>
      <c r="E485" s="22">
        <f t="shared" si="14"/>
        <v>39.6</v>
      </c>
      <c r="F485" s="23">
        <f t="shared" si="15"/>
        <v>0</v>
      </c>
    </row>
    <row r="486" spans="1:6" s="4" customFormat="1" ht="12" customHeight="1">
      <c r="A486" s="19" t="str">
        <f>Formular!D469</f>
        <v>SZA-1990-446-S</v>
      </c>
      <c r="B486" s="20" t="str">
        <f>CONCATENATE(Formular!F469," ",Formular!H469," ",Formular!G469)</f>
        <v>Drakonis Drachen Ring</v>
      </c>
      <c r="C486" s="30">
        <f>Formular!E469</f>
        <v>199</v>
      </c>
      <c r="D486" s="21">
        <f>Formular!K469</f>
        <v>0</v>
      </c>
      <c r="E486" s="22">
        <f t="shared" si="14"/>
        <v>79.599999999999994</v>
      </c>
      <c r="F486" s="23">
        <f t="shared" si="15"/>
        <v>0</v>
      </c>
    </row>
    <row r="487" spans="1:6" s="4" customFormat="1" ht="12" customHeight="1">
      <c r="A487" s="19" t="str">
        <f>Formular!D470</f>
        <v>SZA-1990-446-M</v>
      </c>
      <c r="B487" s="20" t="str">
        <f>CONCATENATE(Formular!F470," ",Formular!H470," ",Formular!G470)</f>
        <v>Drakonis Drachen Ring</v>
      </c>
      <c r="C487" s="30">
        <f>Formular!E470</f>
        <v>199</v>
      </c>
      <c r="D487" s="21">
        <f>Formular!K470</f>
        <v>0</v>
      </c>
      <c r="E487" s="22">
        <f t="shared" si="14"/>
        <v>79.599999999999994</v>
      </c>
      <c r="F487" s="23">
        <f t="shared" si="15"/>
        <v>0</v>
      </c>
    </row>
    <row r="488" spans="1:6" s="4" customFormat="1" ht="12" customHeight="1">
      <c r="A488" s="19" t="str">
        <f>Formular!D471</f>
        <v>SZA-1990-446-L</v>
      </c>
      <c r="B488" s="20" t="str">
        <f>CONCATENATE(Formular!F471," ",Formular!H471," ",Formular!G471)</f>
        <v>Drakonis Drachen Ring</v>
      </c>
      <c r="C488" s="30">
        <f>Formular!E471</f>
        <v>199</v>
      </c>
      <c r="D488" s="21">
        <f>Formular!K471</f>
        <v>0</v>
      </c>
      <c r="E488" s="22">
        <f t="shared" si="14"/>
        <v>79.599999999999994</v>
      </c>
      <c r="F488" s="23">
        <f t="shared" si="15"/>
        <v>0</v>
      </c>
    </row>
    <row r="489" spans="1:6" s="4" customFormat="1" ht="12" customHeight="1">
      <c r="A489" s="19" t="str">
        <f>Formular!D472</f>
        <v>SZA-3960-446</v>
      </c>
      <c r="B489" s="20" t="str">
        <f>CONCATENATE(Formular!F472," ",Formular!H472," ",Formular!G472)</f>
        <v>Belarius Drachen Anhänger</v>
      </c>
      <c r="C489" s="30">
        <f>Formular!E472</f>
        <v>399</v>
      </c>
      <c r="D489" s="21">
        <f>Formular!K472</f>
        <v>0</v>
      </c>
      <c r="E489" s="22">
        <f t="shared" si="14"/>
        <v>159.6</v>
      </c>
      <c r="F489" s="23">
        <f t="shared" si="15"/>
        <v>0</v>
      </c>
    </row>
    <row r="490" spans="1:6" s="4" customFormat="1" ht="12" customHeight="1">
      <c r="A490" s="19" t="str">
        <f>Formular!D473</f>
        <v>SZA-2960-446</v>
      </c>
      <c r="B490" s="20" t="str">
        <f>CONCATENATE(Formular!F473," ",Formular!H473," ",Formular!G473)</f>
        <v>Belarius Drachen Ohrringe</v>
      </c>
      <c r="C490" s="30">
        <f>Formular!E473</f>
        <v>119</v>
      </c>
      <c r="D490" s="21">
        <f>Formular!K473</f>
        <v>0</v>
      </c>
      <c r="E490" s="22">
        <f t="shared" si="14"/>
        <v>47.6</v>
      </c>
      <c r="F490" s="23">
        <f t="shared" si="15"/>
        <v>0</v>
      </c>
    </row>
    <row r="491" spans="1:6" s="4" customFormat="1" ht="12" customHeight="1">
      <c r="A491" s="19" t="str">
        <f>Formular!D474</f>
        <v>SZA-1960-446-S</v>
      </c>
      <c r="B491" s="20" t="str">
        <f>CONCATENATE(Formular!F474," ",Formular!H474," ",Formular!G474)</f>
        <v>Belarius Drachen Ring</v>
      </c>
      <c r="C491" s="30">
        <f>Formular!E474</f>
        <v>239</v>
      </c>
      <c r="D491" s="21">
        <f>Formular!K474</f>
        <v>0</v>
      </c>
      <c r="E491" s="22">
        <f t="shared" si="14"/>
        <v>95.6</v>
      </c>
      <c r="F491" s="23">
        <f t="shared" si="15"/>
        <v>0</v>
      </c>
    </row>
    <row r="492" spans="1:6" s="4" customFormat="1" ht="12" customHeight="1">
      <c r="A492" s="19" t="str">
        <f>Formular!D475</f>
        <v>SZA-1960-446-M</v>
      </c>
      <c r="B492" s="20" t="str">
        <f>CONCATENATE(Formular!F475," ",Formular!H475," ",Formular!G475)</f>
        <v>Belarius Drachen Ring</v>
      </c>
      <c r="C492" s="30">
        <f>Formular!E475</f>
        <v>239</v>
      </c>
      <c r="D492" s="21">
        <f>Formular!K475</f>
        <v>0</v>
      </c>
      <c r="E492" s="22">
        <f t="shared" si="14"/>
        <v>95.6</v>
      </c>
      <c r="F492" s="23">
        <f t="shared" si="15"/>
        <v>0</v>
      </c>
    </row>
    <row r="493" spans="1:6" s="4" customFormat="1" ht="12" customHeight="1">
      <c r="A493" s="19" t="str">
        <f>Formular!D476</f>
        <v>SZA-1960-446-L</v>
      </c>
      <c r="B493" s="20" t="str">
        <f>CONCATENATE(Formular!F476," ",Formular!H476," ",Formular!G476)</f>
        <v>Belarius Drachen Ring</v>
      </c>
      <c r="C493" s="30">
        <f>Formular!E476</f>
        <v>239</v>
      </c>
      <c r="D493" s="21">
        <f>Formular!K476</f>
        <v>0</v>
      </c>
      <c r="E493" s="22">
        <f t="shared" si="14"/>
        <v>95.6</v>
      </c>
      <c r="F493" s="23">
        <f t="shared" si="15"/>
        <v>0</v>
      </c>
    </row>
    <row r="494" spans="1:6" s="4" customFormat="1" ht="12" customHeight="1">
      <c r="A494" s="19" t="str">
        <f>Formular!D477</f>
        <v>SZA-3990-259</v>
      </c>
      <c r="B494" s="20" t="str">
        <f>CONCATENATE(Formular!F477," ",Formular!H477," ",Formular!G477)</f>
        <v>Eragon Schlangen Anhänger</v>
      </c>
      <c r="C494" s="30">
        <f>Formular!E477</f>
        <v>169</v>
      </c>
      <c r="D494" s="21">
        <f>Formular!K477</f>
        <v>0</v>
      </c>
      <c r="E494" s="22">
        <f t="shared" si="14"/>
        <v>67.599999999999994</v>
      </c>
      <c r="F494" s="23">
        <f t="shared" si="15"/>
        <v>0</v>
      </c>
    </row>
    <row r="495" spans="1:6" s="4" customFormat="1" ht="12" customHeight="1">
      <c r="A495" s="19" t="str">
        <f>Formular!D478</f>
        <v>SZA-3960-259</v>
      </c>
      <c r="B495" s="20" t="str">
        <f>CONCATENATE(Formular!F478," ",Formular!H478," ",Formular!G478)</f>
        <v>Fangor Schlangen Anhänger</v>
      </c>
      <c r="C495" s="30">
        <f>Formular!E478</f>
        <v>199</v>
      </c>
      <c r="D495" s="21">
        <f>Formular!K478</f>
        <v>0</v>
      </c>
      <c r="E495" s="22">
        <f t="shared" si="14"/>
        <v>79.599999999999994</v>
      </c>
      <c r="F495" s="23">
        <f t="shared" si="15"/>
        <v>0</v>
      </c>
    </row>
    <row r="496" spans="1:6" s="4" customFormat="1" ht="12" customHeight="1">
      <c r="A496" s="19" t="str">
        <f>Formular!D479</f>
        <v>SZA-5960-259-S</v>
      </c>
      <c r="B496" s="20" t="str">
        <f>CONCATENATE(Formular!F479," ",Formular!H479," ",Formular!G479)</f>
        <v>Fangor Schlangen Armreif</v>
      </c>
      <c r="C496" s="30">
        <f>Formular!E479</f>
        <v>1398</v>
      </c>
      <c r="D496" s="21">
        <f>Formular!K479</f>
        <v>0</v>
      </c>
      <c r="E496" s="22">
        <f t="shared" si="14"/>
        <v>559.20000000000005</v>
      </c>
      <c r="F496" s="23">
        <f t="shared" si="15"/>
        <v>0</v>
      </c>
    </row>
    <row r="497" spans="1:6" s="4" customFormat="1" ht="12" customHeight="1">
      <c r="A497" s="19" t="str">
        <f>Formular!D480</f>
        <v>SZA-5960-259-M</v>
      </c>
      <c r="B497" s="20" t="str">
        <f>CONCATENATE(Formular!F480," ",Formular!H480," ",Formular!G480)</f>
        <v>Fangor Schlangen Armreif</v>
      </c>
      <c r="C497" s="30">
        <f>Formular!E480</f>
        <v>1398</v>
      </c>
      <c r="D497" s="21">
        <f>Formular!K480</f>
        <v>0</v>
      </c>
      <c r="E497" s="22">
        <f t="shared" si="14"/>
        <v>559.20000000000005</v>
      </c>
      <c r="F497" s="23">
        <f t="shared" si="15"/>
        <v>0</v>
      </c>
    </row>
    <row r="498" spans="1:6" s="4" customFormat="1" ht="12" customHeight="1">
      <c r="A498" s="19" t="str">
        <f>Formular!D481</f>
        <v>SZA-5960-259-L</v>
      </c>
      <c r="B498" s="20" t="str">
        <f>CONCATENATE(Formular!F481," ",Formular!H481," ",Formular!G481)</f>
        <v>Fangor Schlangen Armreif</v>
      </c>
      <c r="C498" s="30">
        <f>Formular!E481</f>
        <v>1398</v>
      </c>
      <c r="D498" s="21">
        <f>Formular!K481</f>
        <v>0</v>
      </c>
      <c r="E498" s="22">
        <f t="shared" si="14"/>
        <v>559.20000000000005</v>
      </c>
      <c r="F498" s="23">
        <f t="shared" si="15"/>
        <v>0</v>
      </c>
    </row>
    <row r="499" spans="1:6" s="4" customFormat="1" ht="12" customHeight="1">
      <c r="A499" s="19" t="str">
        <f>Formular!D482</f>
        <v>SZA-3990-380</v>
      </c>
      <c r="B499" s="20" t="str">
        <f>CONCATENATE(Formular!F482," ",Formular!H482," ",Formular!G482)</f>
        <v>Betty Fledermaus Anhänger</v>
      </c>
      <c r="C499" s="30">
        <f>Formular!E482</f>
        <v>129</v>
      </c>
      <c r="D499" s="21">
        <f>Formular!K482</f>
        <v>0</v>
      </c>
      <c r="E499" s="22">
        <f t="shared" si="14"/>
        <v>51.6</v>
      </c>
      <c r="F499" s="23">
        <f t="shared" si="15"/>
        <v>0</v>
      </c>
    </row>
    <row r="500" spans="1:6" s="4" customFormat="1" ht="12" customHeight="1">
      <c r="A500" s="19" t="str">
        <f>Formular!D483</f>
        <v>SZA-2990-380</v>
      </c>
      <c r="B500" s="20" t="str">
        <f>CONCATENATE(Formular!F483," ",Formular!H483," ",Formular!G483)</f>
        <v>Betty Fledermaus Ohrringe</v>
      </c>
      <c r="C500" s="30">
        <f>Formular!E483</f>
        <v>69</v>
      </c>
      <c r="D500" s="21">
        <f>Formular!K483</f>
        <v>0</v>
      </c>
      <c r="E500" s="22">
        <f t="shared" si="14"/>
        <v>27.6</v>
      </c>
      <c r="F500" s="23">
        <f t="shared" si="15"/>
        <v>0</v>
      </c>
    </row>
    <row r="501" spans="1:6" s="4" customFormat="1" ht="12" customHeight="1">
      <c r="A501" s="19" t="str">
        <f>Formular!D484</f>
        <v>SZA-3990-384</v>
      </c>
      <c r="B501" s="20" t="str">
        <f>CONCATENATE(Formular!F484," ",Formular!H484," ",Formular!G484)</f>
        <v>Spike Skorpion Anhänger</v>
      </c>
      <c r="C501" s="30">
        <f>Formular!E484</f>
        <v>249</v>
      </c>
      <c r="D501" s="21">
        <f>Formular!K484</f>
        <v>0</v>
      </c>
      <c r="E501" s="22">
        <f t="shared" si="14"/>
        <v>99.6</v>
      </c>
      <c r="F501" s="23">
        <f t="shared" si="15"/>
        <v>0</v>
      </c>
    </row>
    <row r="502" spans="1:6" s="4" customFormat="1" ht="12" customHeight="1">
      <c r="A502" s="19" t="str">
        <f>Formular!D485</f>
        <v>SZA-3990-382</v>
      </c>
      <c r="B502" s="20" t="str">
        <f>CONCATENATE(Formular!F485," ",Formular!H485," ",Formular!G485)</f>
        <v>Luca Spinnen Anhänger</v>
      </c>
      <c r="C502" s="30">
        <f>Formular!E485</f>
        <v>129</v>
      </c>
      <c r="D502" s="21">
        <f>Formular!K485</f>
        <v>0</v>
      </c>
      <c r="E502" s="22">
        <f t="shared" si="14"/>
        <v>51.6</v>
      </c>
      <c r="F502" s="23">
        <f t="shared" si="15"/>
        <v>0</v>
      </c>
    </row>
    <row r="503" spans="1:6" s="4" customFormat="1" ht="12" customHeight="1">
      <c r="A503" s="19" t="str">
        <f>Formular!D486</f>
        <v>SZA-2990-382</v>
      </c>
      <c r="B503" s="20" t="str">
        <f>CONCATENATE(Formular!F486," ",Formular!H486," ",Formular!G486)</f>
        <v>Dante Spinnennetz Ohrringe</v>
      </c>
      <c r="C503" s="30">
        <f>Formular!E486</f>
        <v>69</v>
      </c>
      <c r="D503" s="21">
        <f>Formular!K486</f>
        <v>0</v>
      </c>
      <c r="E503" s="22">
        <f t="shared" si="14"/>
        <v>27.6</v>
      </c>
      <c r="F503" s="23">
        <f t="shared" si="15"/>
        <v>0</v>
      </c>
    </row>
    <row r="504" spans="1:6" s="4" customFormat="1" ht="12" customHeight="1">
      <c r="A504" s="19" t="str">
        <f>Formular!D487</f>
        <v>SZA-5990-259-S</v>
      </c>
      <c r="B504" s="20" t="str">
        <f>CONCATENATE(Formular!F487," ",Formular!H487," ",Formular!G487)</f>
        <v>Eragon Schlangen Armreif</v>
      </c>
      <c r="C504" s="30">
        <f>Formular!E487</f>
        <v>1198</v>
      </c>
      <c r="D504" s="21">
        <f>Formular!K487</f>
        <v>0</v>
      </c>
      <c r="E504" s="22">
        <f t="shared" si="14"/>
        <v>479.2</v>
      </c>
      <c r="F504" s="23">
        <f t="shared" si="15"/>
        <v>0</v>
      </c>
    </row>
    <row r="505" spans="1:6" s="4" customFormat="1" ht="12" customHeight="1">
      <c r="A505" s="19" t="str">
        <f>Formular!D488</f>
        <v>SZA-5990-259-M</v>
      </c>
      <c r="B505" s="20" t="str">
        <f>CONCATENATE(Formular!F488," ",Formular!H488," ",Formular!G488)</f>
        <v>Eragon Schlangen Armreif</v>
      </c>
      <c r="C505" s="30">
        <f>Formular!E488</f>
        <v>1198</v>
      </c>
      <c r="D505" s="21">
        <f>Formular!K488</f>
        <v>0</v>
      </c>
      <c r="E505" s="22">
        <f t="shared" si="14"/>
        <v>479.2</v>
      </c>
      <c r="F505" s="23">
        <f t="shared" si="15"/>
        <v>0</v>
      </c>
    </row>
    <row r="506" spans="1:6" s="4" customFormat="1" ht="12" customHeight="1">
      <c r="A506" s="19" t="str">
        <f>Formular!D489</f>
        <v>SZA-5990-259-L</v>
      </c>
      <c r="B506" s="20" t="str">
        <f>CONCATENATE(Formular!F489," ",Formular!H489," ",Formular!G489)</f>
        <v>Eragon Schlangen Armreif</v>
      </c>
      <c r="C506" s="30">
        <f>Formular!E489</f>
        <v>1198</v>
      </c>
      <c r="D506" s="21">
        <f>Formular!K489</f>
        <v>0</v>
      </c>
      <c r="E506" s="22">
        <f t="shared" si="14"/>
        <v>479.2</v>
      </c>
      <c r="F506" s="23">
        <f t="shared" si="15"/>
        <v>0</v>
      </c>
    </row>
    <row r="507" spans="1:6" s="4" customFormat="1" ht="12" customHeight="1">
      <c r="A507" s="19" t="str">
        <f>Formular!D490</f>
        <v>SZA-3990-424</v>
      </c>
      <c r="B507" s="20" t="str">
        <f>CONCATENATE(Formular!F490," ",Formular!H490," ",Formular!G490)</f>
        <v>Hannibal Wolf Anhänger</v>
      </c>
      <c r="C507" s="30">
        <f>Formular!E490</f>
        <v>249</v>
      </c>
      <c r="D507" s="21">
        <f>Formular!K490</f>
        <v>0</v>
      </c>
      <c r="E507" s="22">
        <f t="shared" si="14"/>
        <v>99.6</v>
      </c>
      <c r="F507" s="23">
        <f t="shared" si="15"/>
        <v>0</v>
      </c>
    </row>
    <row r="508" spans="1:6" s="4" customFormat="1" ht="12" customHeight="1">
      <c r="A508" s="19" t="str">
        <f>Formular!D491</f>
        <v>SZA-3990-426</v>
      </c>
      <c r="B508" s="20" t="str">
        <f>CONCATENATE(Formular!F491," ",Formular!H491," ",Formular!G491)</f>
        <v>Aron Adler Anhänger</v>
      </c>
      <c r="C508" s="30">
        <f>Formular!E491</f>
        <v>259</v>
      </c>
      <c r="D508" s="21">
        <f>Formular!K491</f>
        <v>0</v>
      </c>
      <c r="E508" s="22">
        <f t="shared" si="14"/>
        <v>103.6</v>
      </c>
      <c r="F508" s="23">
        <f t="shared" si="15"/>
        <v>0</v>
      </c>
    </row>
    <row r="509" spans="1:6" s="4" customFormat="1" ht="12" customHeight="1">
      <c r="A509" s="19" t="str">
        <f>Formular!D492</f>
        <v>SZA-3990-425</v>
      </c>
      <c r="B509" s="20" t="str">
        <f>CONCATENATE(Formular!F492," ",Formular!H492," ",Formular!G492)</f>
        <v>Fidor Feder Anhänger / Brosche</v>
      </c>
      <c r="C509" s="30">
        <f>Formular!E492</f>
        <v>249</v>
      </c>
      <c r="D509" s="21">
        <f>Formular!K492</f>
        <v>0</v>
      </c>
      <c r="E509" s="22">
        <f t="shared" si="14"/>
        <v>99.6</v>
      </c>
      <c r="F509" s="23">
        <f t="shared" si="15"/>
        <v>0</v>
      </c>
    </row>
    <row r="510" spans="1:6" s="4" customFormat="1" ht="12" customHeight="1">
      <c r="A510" s="19" t="str">
        <f>Formular!D493</f>
        <v>SZA-1990-423-52</v>
      </c>
      <c r="B510" s="20" t="str">
        <f>CONCATENATE(Formular!F493," ",Formular!H493," ",Formular!G493)</f>
        <v>Twilight Schatten Ring</v>
      </c>
      <c r="C510" s="30">
        <f>Formular!E493</f>
        <v>69</v>
      </c>
      <c r="D510" s="21">
        <f>Formular!K493</f>
        <v>0</v>
      </c>
      <c r="E510" s="22">
        <f t="shared" si="14"/>
        <v>27.6</v>
      </c>
      <c r="F510" s="23">
        <f t="shared" si="15"/>
        <v>0</v>
      </c>
    </row>
    <row r="511" spans="1:6">
      <c r="A511" s="19" t="str">
        <f>Formular!D494</f>
        <v>SZA-1990-423-54</v>
      </c>
      <c r="B511" s="20" t="str">
        <f>CONCATENATE(Formular!F494," ",Formular!H494," ",Formular!G494)</f>
        <v>Twilight Schatten Ring</v>
      </c>
      <c r="C511" s="30">
        <f>Formular!E494</f>
        <v>69</v>
      </c>
      <c r="D511" s="21">
        <f>Formular!K494</f>
        <v>0</v>
      </c>
      <c r="E511" s="22">
        <f t="shared" si="14"/>
        <v>27.6</v>
      </c>
      <c r="F511" s="23">
        <f t="shared" si="15"/>
        <v>0</v>
      </c>
    </row>
    <row r="512" spans="1:6">
      <c r="A512" s="19" t="str">
        <f>Formular!D495</f>
        <v>SZA-1990-423-56</v>
      </c>
      <c r="B512" s="20" t="str">
        <f>CONCATENATE(Formular!F495," ",Formular!H495," ",Formular!G495)</f>
        <v>Twilight Schatten Ring</v>
      </c>
      <c r="C512" s="30">
        <f>Formular!E495</f>
        <v>69</v>
      </c>
      <c r="D512" s="21">
        <f>Formular!K495</f>
        <v>0</v>
      </c>
      <c r="E512" s="22">
        <f t="shared" si="14"/>
        <v>27.6</v>
      </c>
      <c r="F512" s="23">
        <f t="shared" si="15"/>
        <v>0</v>
      </c>
    </row>
    <row r="513" spans="1:6">
      <c r="A513" s="19" t="str">
        <f>Formular!D496</f>
        <v>SZA-1990-423-58</v>
      </c>
      <c r="B513" s="20" t="str">
        <f>CONCATENATE(Formular!F496," ",Formular!H496," ",Formular!G496)</f>
        <v>Twilight Schatten Ring</v>
      </c>
      <c r="C513" s="30">
        <f>Formular!E496</f>
        <v>69</v>
      </c>
      <c r="D513" s="21">
        <f>Formular!K496</f>
        <v>0</v>
      </c>
      <c r="E513" s="22">
        <f t="shared" si="14"/>
        <v>27.6</v>
      </c>
      <c r="F513" s="23">
        <f t="shared" si="15"/>
        <v>0</v>
      </c>
    </row>
    <row r="514" spans="1:6">
      <c r="A514" s="19" t="str">
        <f>Formular!D497</f>
        <v>SZA-1990-423-60</v>
      </c>
      <c r="B514" s="20" t="str">
        <f>CONCATENATE(Formular!F497," ",Formular!H497," ",Formular!G497)</f>
        <v>Twilight Schatten Ring</v>
      </c>
      <c r="C514" s="30">
        <f>Formular!E497</f>
        <v>69</v>
      </c>
      <c r="D514" s="21">
        <f>Formular!K497</f>
        <v>0</v>
      </c>
      <c r="E514" s="22">
        <f t="shared" si="14"/>
        <v>27.6</v>
      </c>
      <c r="F514" s="23">
        <f t="shared" si="15"/>
        <v>0</v>
      </c>
    </row>
    <row r="515" spans="1:6">
      <c r="A515" s="19" t="str">
        <f>Formular!D498</f>
        <v>SZA-3990-466</v>
      </c>
      <c r="B515" s="20" t="str">
        <f>CONCATENATE(Formular!F498," ",Formular!H498," ",Formular!G498)</f>
        <v>Kiki Pinguin Anhänger</v>
      </c>
      <c r="C515" s="30">
        <f>Formular!E498</f>
        <v>199</v>
      </c>
      <c r="D515" s="21">
        <f>Formular!K498</f>
        <v>0</v>
      </c>
      <c r="E515" s="22">
        <f t="shared" si="14"/>
        <v>79.599999999999994</v>
      </c>
      <c r="F515" s="23">
        <f t="shared" si="15"/>
        <v>0</v>
      </c>
    </row>
    <row r="516" spans="1:6">
      <c r="A516" s="19" t="str">
        <f>Formular!D499</f>
        <v>SZA-2990-466</v>
      </c>
      <c r="B516" s="20" t="str">
        <f>CONCATENATE(Formular!F499," ",Formular!H499," ",Formular!G499)</f>
        <v>Kiki Pinguin Ohrringe</v>
      </c>
      <c r="C516" s="30">
        <f>Formular!E499</f>
        <v>99</v>
      </c>
      <c r="D516" s="21">
        <f>Formular!K499</f>
        <v>0</v>
      </c>
      <c r="E516" s="22">
        <f t="shared" si="14"/>
        <v>39.6</v>
      </c>
      <c r="F516" s="23">
        <f t="shared" si="15"/>
        <v>0</v>
      </c>
    </row>
    <row r="517" spans="1:6">
      <c r="A517" s="19" t="str">
        <f>Formular!D500</f>
        <v>SZA-3990-271</v>
      </c>
      <c r="B517" s="20" t="str">
        <f>CONCATENATE(Formular!F500," ",Formular!H500," ",Formular!G500)</f>
        <v>Frosty Schneeflocken Anhänger</v>
      </c>
      <c r="C517" s="30">
        <f>Formular!E500</f>
        <v>119</v>
      </c>
      <c r="D517" s="21">
        <f>Formular!K500</f>
        <v>0</v>
      </c>
      <c r="E517" s="22">
        <f t="shared" si="14"/>
        <v>47.6</v>
      </c>
      <c r="F517" s="23">
        <f t="shared" si="15"/>
        <v>0</v>
      </c>
    </row>
    <row r="518" spans="1:6">
      <c r="A518" s="19" t="str">
        <f>Formular!D501</f>
        <v>SZA-2990-271</v>
      </c>
      <c r="B518" s="20" t="str">
        <f>CONCATENATE(Formular!F501," ",Formular!H501," ",Formular!G501)</f>
        <v>Frosty Schneeflocken Ohrringe</v>
      </c>
      <c r="C518" s="30">
        <f>Formular!E501</f>
        <v>79</v>
      </c>
      <c r="D518" s="21">
        <f>Formular!K501</f>
        <v>0</v>
      </c>
      <c r="E518" s="22">
        <f t="shared" si="14"/>
        <v>31.6</v>
      </c>
      <c r="F518" s="23">
        <f t="shared" si="15"/>
        <v>0</v>
      </c>
    </row>
    <row r="519" spans="1:6">
      <c r="A519" s="19" t="str">
        <f>Formular!D502</f>
        <v>SZA-2990-383</v>
      </c>
      <c r="B519" s="20" t="str">
        <f>CONCATENATE(Formular!F502," ",Formular!H502," ",Formular!G502)</f>
        <v>Luca Spinnen Ohrringe</v>
      </c>
      <c r="C519" s="30">
        <f>Formular!E502</f>
        <v>69</v>
      </c>
      <c r="D519" s="21">
        <f>Formular!K502</f>
        <v>0</v>
      </c>
      <c r="E519" s="22">
        <f t="shared" si="14"/>
        <v>27.6</v>
      </c>
      <c r="F519" s="23">
        <f t="shared" si="15"/>
        <v>0</v>
      </c>
    </row>
    <row r="520" spans="1:6">
      <c r="A520" s="19" t="str">
        <f>Formular!D503</f>
        <v>SZA-2990-384</v>
      </c>
      <c r="B520" s="20" t="str">
        <f>CONCATENATE(Formular!F503," ",Formular!H503," ",Formular!G503)</f>
        <v>Spike Skorpion Ohrringe</v>
      </c>
      <c r="C520" s="30">
        <f>Formular!E503</f>
        <v>69</v>
      </c>
      <c r="D520" s="21">
        <f>Formular!K503</f>
        <v>0</v>
      </c>
      <c r="E520" s="22">
        <f t="shared" si="14"/>
        <v>27.6</v>
      </c>
      <c r="F520" s="23">
        <f t="shared" si="15"/>
        <v>0</v>
      </c>
    </row>
    <row r="521" spans="1:6">
      <c r="A521" s="19" t="str">
        <f>Formular!D504</f>
        <v>SZA-3990-383</v>
      </c>
      <c r="B521" s="20" t="str">
        <f>CONCATENATE(Formular!F504," ",Formular!H504," ",Formular!G504)</f>
        <v>Dante Spinnennetz Anhänger</v>
      </c>
      <c r="C521" s="30">
        <f>Formular!E504</f>
        <v>59</v>
      </c>
      <c r="D521" s="21">
        <f>Formular!K504</f>
        <v>0</v>
      </c>
      <c r="E521" s="22">
        <f t="shared" si="14"/>
        <v>23.6</v>
      </c>
      <c r="F521" s="23">
        <f t="shared" si="15"/>
        <v>0</v>
      </c>
    </row>
    <row r="522" spans="1:6">
      <c r="A522" s="19" t="str">
        <f>Formular!D505</f>
        <v>SZA-3990-456</v>
      </c>
      <c r="B522" s="20" t="str">
        <f>CONCATENATE(Formular!F505," ",Formular!H505," ",Formular!G505)</f>
        <v>Kuro Katzen Anhänger</v>
      </c>
      <c r="C522" s="30">
        <f>Formular!E505</f>
        <v>99</v>
      </c>
      <c r="D522" s="21">
        <f>Formular!K505</f>
        <v>0</v>
      </c>
      <c r="E522" s="22">
        <f t="shared" si="14"/>
        <v>39.6</v>
      </c>
      <c r="F522" s="23">
        <f t="shared" si="15"/>
        <v>0</v>
      </c>
    </row>
    <row r="523" spans="1:6">
      <c r="A523" s="19" t="str">
        <f>Formular!D506</f>
        <v>SZA-2990-456</v>
      </c>
      <c r="B523" s="20" t="str">
        <f>CONCATENATE(Formular!F506," ",Formular!H506," ",Formular!G506)</f>
        <v>Kuro Katzen Ohrringe</v>
      </c>
      <c r="C523" s="30">
        <f>Formular!E506</f>
        <v>99</v>
      </c>
      <c r="D523" s="21">
        <f>Formular!K506</f>
        <v>0</v>
      </c>
      <c r="E523" s="22">
        <f t="shared" si="14"/>
        <v>39.6</v>
      </c>
      <c r="F523" s="23">
        <f t="shared" si="15"/>
        <v>0</v>
      </c>
    </row>
    <row r="524" spans="1:6">
      <c r="A524" s="19" t="str">
        <f>Formular!D507</f>
        <v>SZA-3991-460</v>
      </c>
      <c r="B524" s="20" t="str">
        <f>CONCATENATE(Formular!F507," ",Formular!H507," ",Formular!G507)</f>
        <v>Astra Shadow Stern Anhänger</v>
      </c>
      <c r="C524" s="30">
        <f>Formular!E507</f>
        <v>119</v>
      </c>
      <c r="D524" s="21">
        <f>Formular!K507</f>
        <v>0</v>
      </c>
      <c r="E524" s="22">
        <f t="shared" si="14"/>
        <v>47.6</v>
      </c>
      <c r="F524" s="23">
        <f t="shared" si="15"/>
        <v>0</v>
      </c>
    </row>
    <row r="525" spans="1:6">
      <c r="A525" s="19" t="str">
        <f>Formular!D508</f>
        <v>SZA-2991-460</v>
      </c>
      <c r="B525" s="20" t="str">
        <f>CONCATENATE(Formular!F508," ",Formular!H508," ",Formular!G508)</f>
        <v>Astra Shadow Stern Ohrringe</v>
      </c>
      <c r="C525" s="30">
        <f>Formular!E508</f>
        <v>49</v>
      </c>
      <c r="D525" s="21">
        <f>Formular!K508</f>
        <v>0</v>
      </c>
      <c r="E525" s="22">
        <f t="shared" si="14"/>
        <v>19.600000000000001</v>
      </c>
      <c r="F525" s="23">
        <f t="shared" si="15"/>
        <v>0</v>
      </c>
    </row>
    <row r="526" spans="1:6">
      <c r="A526" s="19" t="str">
        <f>Formular!D509</f>
        <v>SZA-3991-462</v>
      </c>
      <c r="B526" s="20" t="str">
        <f>CONCATENATE(Formular!F509," ",Formular!H509," ",Formular!G509)</f>
        <v>Muna Shadow Mond Anhänger</v>
      </c>
      <c r="C526" s="30">
        <f>Formular!E509</f>
        <v>99</v>
      </c>
      <c r="D526" s="21">
        <f>Formular!K509</f>
        <v>0</v>
      </c>
      <c r="E526" s="22">
        <f t="shared" si="14"/>
        <v>39.6</v>
      </c>
      <c r="F526" s="23">
        <f t="shared" si="15"/>
        <v>0</v>
      </c>
    </row>
    <row r="527" spans="1:6">
      <c r="A527" s="19" t="str">
        <f>Formular!D510</f>
        <v>SZA-2991-462</v>
      </c>
      <c r="B527" s="20" t="str">
        <f>CONCATENATE(Formular!F510," ",Formular!H510," ",Formular!G510)</f>
        <v>Muna Shadow Mond Ohrringe</v>
      </c>
      <c r="C527" s="30">
        <f>Formular!E510</f>
        <v>69</v>
      </c>
      <c r="D527" s="21">
        <f>Formular!K510</f>
        <v>0</v>
      </c>
      <c r="E527" s="22">
        <f t="shared" si="14"/>
        <v>27.6</v>
      </c>
      <c r="F527" s="23">
        <f t="shared" si="15"/>
        <v>0</v>
      </c>
    </row>
    <row r="528" spans="1:6">
      <c r="A528" s="19" t="str">
        <f>Formular!D511</f>
        <v>SZA-3990-468</v>
      </c>
      <c r="B528" s="20" t="str">
        <f>CONCATENATE(Formular!F511," ",Formular!H511," ",Formular!G511)</f>
        <v>Clara Edelweiss Anhänger</v>
      </c>
      <c r="C528" s="30">
        <f>Formular!E511</f>
        <v>99</v>
      </c>
      <c r="D528" s="21">
        <f>Formular!K511</f>
        <v>0</v>
      </c>
      <c r="E528" s="22">
        <f t="shared" si="14"/>
        <v>39.6</v>
      </c>
      <c r="F528" s="23">
        <f t="shared" si="15"/>
        <v>0</v>
      </c>
    </row>
    <row r="529" spans="1:6">
      <c r="A529" s="19" t="str">
        <f>Formular!D512</f>
        <v>SZA-2990-468</v>
      </c>
      <c r="B529" s="20" t="str">
        <f>CONCATENATE(Formular!F512," ",Formular!H512," ",Formular!G512)</f>
        <v>Clara Edelweiss Ohrringe</v>
      </c>
      <c r="C529" s="30">
        <f>Formular!E512</f>
        <v>69</v>
      </c>
      <c r="D529" s="21">
        <f>Formular!K512</f>
        <v>0</v>
      </c>
      <c r="E529" s="22">
        <f t="shared" si="14"/>
        <v>27.6</v>
      </c>
      <c r="F529" s="23">
        <f t="shared" si="15"/>
        <v>0</v>
      </c>
    </row>
    <row r="530" spans="1:6">
      <c r="A530" s="19" t="str">
        <f>Formular!D513</f>
        <v>SZA-2990-350</v>
      </c>
      <c r="B530" s="20" t="str">
        <f>CONCATENATE(Formular!F513," ",Formular!H513," ",Formular!G513)</f>
        <v>Ella Libellen Ohrringe</v>
      </c>
      <c r="C530" s="30">
        <f>Formular!E513</f>
        <v>59</v>
      </c>
      <c r="D530" s="21">
        <f>Formular!K513</f>
        <v>0</v>
      </c>
      <c r="E530" s="22">
        <f t="shared" si="14"/>
        <v>23.6</v>
      </c>
      <c r="F530" s="23">
        <f t="shared" si="15"/>
        <v>0</v>
      </c>
    </row>
    <row r="531" spans="1:6">
      <c r="A531" s="19" t="str">
        <f>Formular!D514</f>
        <v>SZA-3960-472</v>
      </c>
      <c r="B531" s="20" t="str">
        <f>CONCATENATE(Formular!F514," ",Formular!H514," ",Formular!G514)</f>
        <v>Romeo Gottesanbeter Anhänger</v>
      </c>
      <c r="C531" s="30">
        <f>Formular!E514</f>
        <v>279</v>
      </c>
      <c r="D531" s="21">
        <f>Formular!K514</f>
        <v>0</v>
      </c>
      <c r="E531" s="22">
        <f t="shared" si="14"/>
        <v>111.6</v>
      </c>
      <c r="F531" s="23">
        <f t="shared" si="15"/>
        <v>0</v>
      </c>
    </row>
    <row r="532" spans="1:6">
      <c r="A532" s="19" t="str">
        <f>Formular!D515</f>
        <v>SZA-3983-140</v>
      </c>
      <c r="B532" s="20" t="str">
        <f>CONCATENATE(Formular!F515," ",Formular!H515," ",Formular!G515)</f>
        <v>Tom Green Frosch Halskette</v>
      </c>
      <c r="C532" s="30">
        <f>Formular!E515</f>
        <v>99</v>
      </c>
      <c r="D532" s="21">
        <f>Formular!K515</f>
        <v>0</v>
      </c>
      <c r="E532" s="22">
        <f t="shared" si="14"/>
        <v>39.6</v>
      </c>
      <c r="F532" s="23">
        <f t="shared" si="15"/>
        <v>0</v>
      </c>
    </row>
    <row r="533" spans="1:6">
      <c r="A533" s="19" t="str">
        <f>Formular!D516</f>
        <v>SZA-3984-140</v>
      </c>
      <c r="B533" s="20" t="str">
        <f>CONCATENATE(Formular!F516," ",Formular!H516," ",Formular!G516)</f>
        <v>Lou Blue Frosch Halskette</v>
      </c>
      <c r="C533" s="30">
        <f>Formular!E516</f>
        <v>99</v>
      </c>
      <c r="D533" s="21">
        <f>Formular!K516</f>
        <v>0</v>
      </c>
      <c r="E533" s="22">
        <f t="shared" si="14"/>
        <v>39.6</v>
      </c>
      <c r="F533" s="23">
        <f t="shared" si="15"/>
        <v>0</v>
      </c>
    </row>
    <row r="534" spans="1:6">
      <c r="A534" s="19" t="str">
        <f>Formular!D517</f>
        <v>SZA-3988-140</v>
      </c>
      <c r="B534" s="20" t="str">
        <f>CONCATENATE(Formular!F517," ",Formular!H517," ",Formular!G517)</f>
        <v>Ivy Pink Frosch Halskette</v>
      </c>
      <c r="C534" s="30">
        <f>Formular!E517</f>
        <v>99</v>
      </c>
      <c r="D534" s="21">
        <f>Formular!K517</f>
        <v>0</v>
      </c>
      <c r="E534" s="22">
        <f t="shared" ref="E534:E594" si="16">C534/2.5</f>
        <v>39.6</v>
      </c>
      <c r="F534" s="23">
        <f t="shared" ref="F534:F594" si="17">D534*E534</f>
        <v>0</v>
      </c>
    </row>
    <row r="535" spans="1:6">
      <c r="A535" s="19" t="str">
        <f>Formular!D518</f>
        <v>SZA-3960-140</v>
      </c>
      <c r="B535" s="20" t="str">
        <f>CONCATENATE(Formular!F518," ",Formular!H518," ",Formular!G518)</f>
        <v>Lex Gold Frosch Halskette</v>
      </c>
      <c r="C535" s="30">
        <f>Formular!E518</f>
        <v>99</v>
      </c>
      <c r="D535" s="21">
        <f>Formular!K518</f>
        <v>0</v>
      </c>
      <c r="E535" s="22">
        <f t="shared" si="16"/>
        <v>39.6</v>
      </c>
      <c r="F535" s="23">
        <f t="shared" si="17"/>
        <v>0</v>
      </c>
    </row>
    <row r="536" spans="1:6">
      <c r="A536" s="19" t="str">
        <f>Formular!D519</f>
        <v>SZA-3980-350</v>
      </c>
      <c r="B536" s="20" t="str">
        <f>CONCATENATE(Formular!F519," ",Formular!H519," ",Formular!G519)</f>
        <v>Nella Libellen Anhänger</v>
      </c>
      <c r="C536" s="30">
        <f>Formular!E519</f>
        <v>299</v>
      </c>
      <c r="D536" s="21">
        <f>Formular!K519</f>
        <v>0</v>
      </c>
      <c r="E536" s="22">
        <f t="shared" si="16"/>
        <v>119.6</v>
      </c>
      <c r="F536" s="23">
        <f t="shared" si="17"/>
        <v>0</v>
      </c>
    </row>
    <row r="537" spans="1:6">
      <c r="A537" s="19" t="str">
        <f>Formular!D520</f>
        <v>SZA-3980-472</v>
      </c>
      <c r="B537" s="20" t="str">
        <f>CONCATENATE(Formular!F520," ",Formular!H520," ",Formular!G520)</f>
        <v>Juliette Gottesanbeterin Anhänger</v>
      </c>
      <c r="C537" s="30">
        <f>Formular!E520</f>
        <v>299</v>
      </c>
      <c r="D537" s="21">
        <f>Formular!K520</f>
        <v>0</v>
      </c>
      <c r="E537" s="22">
        <f t="shared" si="16"/>
        <v>119.6</v>
      </c>
      <c r="F537" s="23">
        <f t="shared" si="17"/>
        <v>0</v>
      </c>
    </row>
    <row r="538" spans="1:6">
      <c r="A538" s="19" t="str">
        <f>Formular!D521</f>
        <v>SZA-3980-110</v>
      </c>
      <c r="B538" s="20" t="str">
        <f>CONCATENATE(Formular!F521," ",Formular!H521," ",Formular!G521)</f>
        <v>Joy Schmetterling Anhänger</v>
      </c>
      <c r="C538" s="30">
        <f>Formular!E521</f>
        <v>179</v>
      </c>
      <c r="D538" s="21">
        <f>Formular!K521</f>
        <v>0</v>
      </c>
      <c r="E538" s="22">
        <f t="shared" si="16"/>
        <v>71.599999999999994</v>
      </c>
      <c r="F538" s="23">
        <f t="shared" si="17"/>
        <v>0</v>
      </c>
    </row>
    <row r="539" spans="1:6">
      <c r="A539" s="19" t="str">
        <f>Formular!D522</f>
        <v>SZA-3980-126</v>
      </c>
      <c r="B539" s="20" t="str">
        <f>CONCATENATE(Formular!F522," ",Formular!H522," ",Formular!G522)</f>
        <v>Rosi Eulen Anhänger</v>
      </c>
      <c r="C539" s="30">
        <f>Formular!E522</f>
        <v>119</v>
      </c>
      <c r="D539" s="21">
        <f>Formular!K522</f>
        <v>0</v>
      </c>
      <c r="E539" s="22">
        <f t="shared" si="16"/>
        <v>47.6</v>
      </c>
      <c r="F539" s="23">
        <f t="shared" si="17"/>
        <v>0</v>
      </c>
    </row>
    <row r="540" spans="1:6">
      <c r="A540" s="19" t="str">
        <f>Formular!D523</f>
        <v>SZA-3980-152</v>
      </c>
      <c r="B540" s="20" t="str">
        <f>CONCATENATE(Formular!F523," ",Formular!H523," ",Formular!G523)</f>
        <v>Misty Bienen Anhänger</v>
      </c>
      <c r="C540" s="30">
        <f>Formular!E523</f>
        <v>89</v>
      </c>
      <c r="D540" s="21">
        <f>Formular!K523</f>
        <v>0</v>
      </c>
      <c r="E540" s="22">
        <f t="shared" si="16"/>
        <v>35.6</v>
      </c>
      <c r="F540" s="23">
        <f t="shared" si="17"/>
        <v>0</v>
      </c>
    </row>
    <row r="541" spans="1:6">
      <c r="A541" s="19" t="str">
        <f>Formular!D524</f>
        <v>SZA-2980-152</v>
      </c>
      <c r="B541" s="20" t="str">
        <f>CONCATENATE(Formular!F524," ",Formular!H524," ",Formular!G524)</f>
        <v>Misty Bienen Ohrringe</v>
      </c>
      <c r="C541" s="30">
        <f>Formular!E524</f>
        <v>119</v>
      </c>
      <c r="D541" s="21">
        <f>Formular!K524</f>
        <v>0</v>
      </c>
      <c r="E541" s="22">
        <f t="shared" si="16"/>
        <v>47.6</v>
      </c>
      <c r="F541" s="23">
        <f t="shared" si="17"/>
        <v>0</v>
      </c>
    </row>
    <row r="542" spans="1:6">
      <c r="A542" s="19" t="str">
        <f>Formular!D525</f>
        <v>SZA-3980-138</v>
      </c>
      <c r="B542" s="20" t="str">
        <f>CONCATENATE(Formular!F525," ",Formular!H525," ",Formular!G525)</f>
        <v>Louisa Frosch Anhänger</v>
      </c>
      <c r="C542" s="30">
        <f>Formular!E525</f>
        <v>119</v>
      </c>
      <c r="D542" s="21">
        <f>Formular!K525</f>
        <v>0</v>
      </c>
      <c r="E542" s="22">
        <f t="shared" si="16"/>
        <v>47.6</v>
      </c>
      <c r="F542" s="23">
        <f t="shared" si="17"/>
        <v>0</v>
      </c>
    </row>
    <row r="543" spans="1:6">
      <c r="A543" s="19" t="str">
        <f>Formular!D526</f>
        <v>SZA-2980-138</v>
      </c>
      <c r="B543" s="20" t="str">
        <f>CONCATENATE(Formular!F526," ",Formular!H526," ",Formular!G526)</f>
        <v>Louisa Frosch Ohrringe</v>
      </c>
      <c r="C543" s="30">
        <f>Formular!E526</f>
        <v>139</v>
      </c>
      <c r="D543" s="21">
        <f>Formular!K526</f>
        <v>0</v>
      </c>
      <c r="E543" s="22">
        <f t="shared" si="16"/>
        <v>55.6</v>
      </c>
      <c r="F543" s="23">
        <f t="shared" si="17"/>
        <v>0</v>
      </c>
    </row>
    <row r="544" spans="1:6">
      <c r="A544" s="19" t="str">
        <f>Formular!D527</f>
        <v>SZA-3980-442</v>
      </c>
      <c r="B544" s="20" t="str">
        <f>CONCATENATE(Formular!F527," ",Formular!H527," ",Formular!G527)</f>
        <v>Selena Schwan Anhänger</v>
      </c>
      <c r="C544" s="30">
        <f>Formular!E527</f>
        <v>199</v>
      </c>
      <c r="D544" s="21">
        <f>Formular!K527</f>
        <v>0</v>
      </c>
      <c r="E544" s="22">
        <f t="shared" si="16"/>
        <v>79.599999999999994</v>
      </c>
      <c r="F544" s="23">
        <f t="shared" si="17"/>
        <v>0</v>
      </c>
    </row>
    <row r="545" spans="1:6">
      <c r="A545" s="19" t="str">
        <f>Formular!D528</f>
        <v>SZA-2980-442</v>
      </c>
      <c r="B545" s="20" t="str">
        <f>CONCATENATE(Formular!F528," ",Formular!H528," ",Formular!G528)</f>
        <v>Selena Schwan Ohrringe</v>
      </c>
      <c r="C545" s="30">
        <f>Formular!E528</f>
        <v>119</v>
      </c>
      <c r="D545" s="21">
        <f>Formular!K528</f>
        <v>0</v>
      </c>
      <c r="E545" s="22">
        <f t="shared" si="16"/>
        <v>47.6</v>
      </c>
      <c r="F545" s="23">
        <f t="shared" si="17"/>
        <v>0</v>
      </c>
    </row>
    <row r="546" spans="1:6">
      <c r="A546" s="19" t="str">
        <f>Formular!D529</f>
        <v>SZA-1980-442-S</v>
      </c>
      <c r="B546" s="20" t="str">
        <f>CONCATENATE(Formular!F529," ",Formular!H529," ",Formular!G529)</f>
        <v>Selena Schwan Ring</v>
      </c>
      <c r="C546" s="30">
        <f>Formular!E529</f>
        <v>119</v>
      </c>
      <c r="D546" s="21">
        <f>Formular!K529</f>
        <v>0</v>
      </c>
      <c r="E546" s="22">
        <f t="shared" si="16"/>
        <v>47.6</v>
      </c>
      <c r="F546" s="23">
        <f t="shared" si="17"/>
        <v>0</v>
      </c>
    </row>
    <row r="547" spans="1:6">
      <c r="A547" s="19" t="str">
        <f>Formular!D530</f>
        <v>SZA-1980-442-M</v>
      </c>
      <c r="B547" s="20" t="str">
        <f>CONCATENATE(Formular!F530," ",Formular!H530," ",Formular!G530)</f>
        <v>Selena Schwan Ring</v>
      </c>
      <c r="C547" s="30">
        <f>Formular!E530</f>
        <v>119</v>
      </c>
      <c r="D547" s="21">
        <f>Formular!K530</f>
        <v>0</v>
      </c>
      <c r="E547" s="22">
        <f t="shared" si="16"/>
        <v>47.6</v>
      </c>
      <c r="F547" s="23">
        <f t="shared" si="17"/>
        <v>0</v>
      </c>
    </row>
    <row r="548" spans="1:6">
      <c r="A548" s="19" t="str">
        <f>Formular!D531</f>
        <v>SZA-1980-442-L</v>
      </c>
      <c r="B548" s="20" t="str">
        <f>CONCATENATE(Formular!F531," ",Formular!H531," ",Formular!G531)</f>
        <v>Selena Schwan Ring</v>
      </c>
      <c r="C548" s="30">
        <f>Formular!E531</f>
        <v>119</v>
      </c>
      <c r="D548" s="21">
        <f>Formular!K531</f>
        <v>0</v>
      </c>
      <c r="E548" s="22">
        <f t="shared" si="16"/>
        <v>47.6</v>
      </c>
      <c r="F548" s="23">
        <f t="shared" si="17"/>
        <v>0</v>
      </c>
    </row>
    <row r="549" spans="1:6">
      <c r="A549" s="19" t="str">
        <f>Formular!D532</f>
        <v>SZA-3960-461</v>
      </c>
      <c r="B549" s="20" t="str">
        <f>CONCATENATE(Formular!F532," ",Formular!H532," ",Formular!G532)</f>
        <v>Sol Gold Sonnen Anhänger</v>
      </c>
      <c r="C549" s="30">
        <f>Formular!E532</f>
        <v>199</v>
      </c>
      <c r="D549" s="21">
        <f>Formular!K532</f>
        <v>0</v>
      </c>
      <c r="E549" s="22">
        <f t="shared" si="16"/>
        <v>79.599999999999994</v>
      </c>
      <c r="F549" s="23">
        <f t="shared" si="17"/>
        <v>0</v>
      </c>
    </row>
    <row r="550" spans="1:6">
      <c r="A550" s="19" t="str">
        <f>Formular!D533</f>
        <v>SZA-2960-461</v>
      </c>
      <c r="B550" s="20" t="str">
        <f>CONCATENATE(Formular!F533," ",Formular!H533," ",Formular!G533)</f>
        <v>Sol Gold Sonnen Ohrringe</v>
      </c>
      <c r="C550" s="30">
        <f>Formular!E533</f>
        <v>89</v>
      </c>
      <c r="D550" s="21">
        <f>Formular!K533</f>
        <v>0</v>
      </c>
      <c r="E550" s="22">
        <f t="shared" si="16"/>
        <v>35.6</v>
      </c>
      <c r="F550" s="23">
        <f t="shared" si="17"/>
        <v>0</v>
      </c>
    </row>
    <row r="551" spans="1:6">
      <c r="A551" s="19" t="str">
        <f>Formular!D534</f>
        <v>SZA-3960-460</v>
      </c>
      <c r="B551" s="20" t="str">
        <f>CONCATENATE(Formular!F534," ",Formular!H534," ",Formular!G534)</f>
        <v>Astra Gold Stern Anhänger</v>
      </c>
      <c r="C551" s="30">
        <f>Formular!E534</f>
        <v>139</v>
      </c>
      <c r="D551" s="21">
        <f>Formular!K534</f>
        <v>0</v>
      </c>
      <c r="E551" s="22">
        <f t="shared" si="16"/>
        <v>55.6</v>
      </c>
      <c r="F551" s="23">
        <f t="shared" si="17"/>
        <v>0</v>
      </c>
    </row>
    <row r="552" spans="1:6">
      <c r="A552" s="19" t="str">
        <f>Formular!D535</f>
        <v>SZA-2960-460</v>
      </c>
      <c r="B552" s="20" t="str">
        <f>CONCATENATE(Formular!F535," ",Formular!H535," ",Formular!G535)</f>
        <v>Astra Gold Stern Ohrringe</v>
      </c>
      <c r="C552" s="30">
        <f>Formular!E535</f>
        <v>59</v>
      </c>
      <c r="D552" s="21">
        <f>Formular!K535</f>
        <v>0</v>
      </c>
      <c r="E552" s="22">
        <f t="shared" si="16"/>
        <v>23.6</v>
      </c>
      <c r="F552" s="23">
        <f t="shared" si="17"/>
        <v>0</v>
      </c>
    </row>
    <row r="553" spans="1:6">
      <c r="A553" s="19" t="str">
        <f>Formular!D536</f>
        <v>SZA-3960-462</v>
      </c>
      <c r="B553" s="20" t="str">
        <f>CONCATENATE(Formular!F536," ",Formular!H536," ",Formular!G536)</f>
        <v>Muna Gold Mond Anhänger</v>
      </c>
      <c r="C553" s="30">
        <f>Formular!E536</f>
        <v>119</v>
      </c>
      <c r="D553" s="21">
        <f>Formular!K536</f>
        <v>0</v>
      </c>
      <c r="E553" s="22">
        <f t="shared" si="16"/>
        <v>47.6</v>
      </c>
      <c r="F553" s="23">
        <f t="shared" si="17"/>
        <v>0</v>
      </c>
    </row>
    <row r="554" spans="1:6">
      <c r="A554" s="19" t="str">
        <f>Formular!D537</f>
        <v>SZA-2960-462</v>
      </c>
      <c r="B554" s="20" t="str">
        <f>CONCATENATE(Formular!F537," ",Formular!H537," ",Formular!G537)</f>
        <v>Muna Gold Mond Ohrringe</v>
      </c>
      <c r="C554" s="30">
        <f>Formular!E537</f>
        <v>79</v>
      </c>
      <c r="D554" s="21">
        <f>Formular!K537</f>
        <v>0</v>
      </c>
      <c r="E554" s="22">
        <f t="shared" si="16"/>
        <v>31.6</v>
      </c>
      <c r="F554" s="23">
        <f t="shared" si="17"/>
        <v>0</v>
      </c>
    </row>
    <row r="555" spans="1:6">
      <c r="A555" s="19" t="str">
        <f>Formular!D538</f>
        <v>SZA-3990-460</v>
      </c>
      <c r="B555" s="20" t="str">
        <f>CONCATENATE(Formular!F538," ",Formular!H538," ",Formular!G538)</f>
        <v>Astra Silver Stern Anhänger</v>
      </c>
      <c r="C555" s="30">
        <f>Formular!E538</f>
        <v>119</v>
      </c>
      <c r="D555" s="21">
        <f>Formular!K538</f>
        <v>0</v>
      </c>
      <c r="E555" s="22">
        <f t="shared" si="16"/>
        <v>47.6</v>
      </c>
      <c r="F555" s="23">
        <f t="shared" si="17"/>
        <v>0</v>
      </c>
    </row>
    <row r="556" spans="1:6">
      <c r="A556" s="19" t="str">
        <f>Formular!D539</f>
        <v>SZA-2990-460</v>
      </c>
      <c r="B556" s="20" t="str">
        <f>CONCATENATE(Formular!F539," ",Formular!H539," ",Formular!G539)</f>
        <v>Astra Silver Stern Ohrringe</v>
      </c>
      <c r="C556" s="30">
        <f>Formular!E539</f>
        <v>49</v>
      </c>
      <c r="D556" s="21">
        <f>Formular!K539</f>
        <v>0</v>
      </c>
      <c r="E556" s="22">
        <f t="shared" si="16"/>
        <v>19.600000000000001</v>
      </c>
      <c r="F556" s="23">
        <f t="shared" si="17"/>
        <v>0</v>
      </c>
    </row>
    <row r="557" spans="1:6">
      <c r="A557" s="19" t="str">
        <f>Formular!D540</f>
        <v>SZA-3980-464</v>
      </c>
      <c r="B557" s="20" t="str">
        <f>CONCATENATE(Formular!F540," ",Formular!H540," ",Formular!G540)</f>
        <v>Kitsune Fuchs Anhänger</v>
      </c>
      <c r="C557" s="30">
        <f>Formular!E540</f>
        <v>149</v>
      </c>
      <c r="D557" s="21">
        <f>Formular!K540</f>
        <v>0</v>
      </c>
      <c r="E557" s="22">
        <f t="shared" si="16"/>
        <v>59.6</v>
      </c>
      <c r="F557" s="23">
        <f t="shared" si="17"/>
        <v>0</v>
      </c>
    </row>
    <row r="558" spans="1:6">
      <c r="A558" s="19" t="str">
        <f>Formular!D541</f>
        <v>SZA-2980-464</v>
      </c>
      <c r="B558" s="20" t="str">
        <f>CONCATENATE(Formular!F541," ",Formular!H541," ",Formular!G541)</f>
        <v>Kitsune Fuchs Ohrringe</v>
      </c>
      <c r="C558" s="30">
        <f>Formular!E541</f>
        <v>119</v>
      </c>
      <c r="D558" s="21">
        <f>Formular!K541</f>
        <v>0</v>
      </c>
      <c r="E558" s="22">
        <f t="shared" si="16"/>
        <v>47.6</v>
      </c>
      <c r="F558" s="23">
        <f t="shared" si="17"/>
        <v>0</v>
      </c>
    </row>
    <row r="559" spans="1:6">
      <c r="A559" s="19" t="str">
        <f>Formular!D542</f>
        <v>SZK-6980-013-42</v>
      </c>
      <c r="B559" s="20" t="str">
        <f>CONCATENATE(Formular!F542," ",Formular!H542," ",Formular!G542)</f>
        <v>rosevergoldet 1,3 Stärke Boxkette</v>
      </c>
      <c r="C559" s="30">
        <f>Formular!E542</f>
        <v>45</v>
      </c>
      <c r="D559" s="21">
        <f>Formular!K542</f>
        <v>0</v>
      </c>
      <c r="E559" s="22">
        <f t="shared" si="16"/>
        <v>18</v>
      </c>
      <c r="F559" s="23">
        <f t="shared" si="17"/>
        <v>0</v>
      </c>
    </row>
    <row r="560" spans="1:6">
      <c r="A560" s="19" t="str">
        <f>Formular!D543</f>
        <v>SZK-6980-013-45</v>
      </c>
      <c r="B560" s="20" t="str">
        <f>CONCATENATE(Formular!F543," ",Formular!H543," ",Formular!G543)</f>
        <v>rosevergoldet 1,3 Stärke Boxkette</v>
      </c>
      <c r="C560" s="30">
        <f>Formular!E543</f>
        <v>49</v>
      </c>
      <c r="D560" s="21">
        <f>Formular!K543</f>
        <v>0</v>
      </c>
      <c r="E560" s="22">
        <f t="shared" si="16"/>
        <v>19.600000000000001</v>
      </c>
      <c r="F560" s="23">
        <f t="shared" si="17"/>
        <v>0</v>
      </c>
    </row>
    <row r="561" spans="1:6">
      <c r="A561" s="19" t="str">
        <f>Formular!D544</f>
        <v>SZK-6980-013-50</v>
      </c>
      <c r="B561" s="20" t="str">
        <f>CONCATENATE(Formular!F544," ",Formular!H544," ",Formular!G544)</f>
        <v>rosevergoldet 1,3 Stärke Boxkette</v>
      </c>
      <c r="C561" s="30">
        <f>Formular!E544</f>
        <v>59</v>
      </c>
      <c r="D561" s="21">
        <f>Formular!K544</f>
        <v>0</v>
      </c>
      <c r="E561" s="22">
        <f t="shared" si="16"/>
        <v>23.6</v>
      </c>
      <c r="F561" s="23">
        <f t="shared" si="17"/>
        <v>0</v>
      </c>
    </row>
    <row r="562" spans="1:6">
      <c r="A562" s="19" t="str">
        <f>Formular!D545</f>
        <v>SZK-6980-019-45</v>
      </c>
      <c r="B562" s="20" t="str">
        <f>CONCATENATE(Formular!F545," ",Formular!H545," ",Formular!G545)</f>
        <v>rosevergoldet 1,9 Stärke Boxkette</v>
      </c>
      <c r="C562" s="30">
        <f>Formular!E545</f>
        <v>89</v>
      </c>
      <c r="D562" s="21">
        <f>Formular!K545</f>
        <v>0</v>
      </c>
      <c r="E562" s="22">
        <f t="shared" si="16"/>
        <v>35.6</v>
      </c>
      <c r="F562" s="23">
        <f t="shared" si="17"/>
        <v>0</v>
      </c>
    </row>
    <row r="563" spans="1:6">
      <c r="A563" s="19" t="str">
        <f>Formular!D546</f>
        <v>SZK-6980-019-70</v>
      </c>
      <c r="B563" s="20" t="str">
        <f>CONCATENATE(Formular!F546," ",Formular!H546," ",Formular!G546)</f>
        <v>rosevergoldet 1,9 Stärke Boxkette</v>
      </c>
      <c r="C563" s="30">
        <f>Formular!E546</f>
        <v>115</v>
      </c>
      <c r="D563" s="21">
        <f>Formular!K546</f>
        <v>0</v>
      </c>
      <c r="E563" s="22">
        <f t="shared" si="16"/>
        <v>46</v>
      </c>
      <c r="F563" s="23">
        <f t="shared" si="17"/>
        <v>0</v>
      </c>
    </row>
    <row r="564" spans="1:6">
      <c r="A564" s="19" t="str">
        <f>Formular!D547</f>
        <v>SZK-6980-019-80</v>
      </c>
      <c r="B564" s="20" t="str">
        <f>CONCATENATE(Formular!F547," ",Formular!H547," ",Formular!G547)</f>
        <v>rosevergoldet 1,9 Stärke Boxkette</v>
      </c>
      <c r="C564" s="30">
        <f>Formular!E547</f>
        <v>135</v>
      </c>
      <c r="D564" s="21">
        <f>Formular!K547</f>
        <v>0</v>
      </c>
      <c r="E564" s="22">
        <f t="shared" si="16"/>
        <v>54</v>
      </c>
      <c r="F564" s="23">
        <f t="shared" si="17"/>
        <v>0</v>
      </c>
    </row>
    <row r="565" spans="1:6">
      <c r="A565" s="19" t="str">
        <f>Formular!D548</f>
        <v>SZK-6980-019-90</v>
      </c>
      <c r="B565" s="20" t="str">
        <f>CONCATENATE(Formular!F548," ",Formular!H548," ",Formular!G548)</f>
        <v>rosevergoldet 1,9 Stärke Boxkette</v>
      </c>
      <c r="C565" s="30">
        <f>Formular!E548</f>
        <v>145</v>
      </c>
      <c r="D565" s="21">
        <f>Formular!K548</f>
        <v>0</v>
      </c>
      <c r="E565" s="22">
        <f t="shared" si="16"/>
        <v>58</v>
      </c>
      <c r="F565" s="23">
        <f t="shared" si="17"/>
        <v>0</v>
      </c>
    </row>
    <row r="566" spans="1:6">
      <c r="A566" s="19" t="str">
        <f>Formular!D549</f>
        <v>SZK-6910-019-42</v>
      </c>
      <c r="B566" s="20" t="str">
        <f>CONCATENATE(Formular!F549," ",Formular!H549," ",Formular!G549)</f>
        <v>rutheniert 1,9 Stärke Boxkette</v>
      </c>
      <c r="C566" s="30">
        <f>Formular!E549</f>
        <v>85</v>
      </c>
      <c r="D566" s="21">
        <f>Formular!K549</f>
        <v>0</v>
      </c>
      <c r="E566" s="22">
        <f t="shared" si="16"/>
        <v>34</v>
      </c>
      <c r="F566" s="23">
        <f t="shared" si="17"/>
        <v>0</v>
      </c>
    </row>
    <row r="567" spans="1:6">
      <c r="A567" s="19" t="str">
        <f>Formular!D550</f>
        <v>SZK-6910-019-45</v>
      </c>
      <c r="B567" s="20" t="str">
        <f>CONCATENATE(Formular!F550," ",Formular!H550," ",Formular!G550)</f>
        <v>rutheniert 1,9 Stärke Boxkette</v>
      </c>
      <c r="C567" s="30">
        <f>Formular!E550</f>
        <v>89</v>
      </c>
      <c r="D567" s="21">
        <f>Formular!K550</f>
        <v>0</v>
      </c>
      <c r="E567" s="22">
        <f t="shared" si="16"/>
        <v>35.6</v>
      </c>
      <c r="F567" s="23">
        <f t="shared" si="17"/>
        <v>0</v>
      </c>
    </row>
    <row r="568" spans="1:6">
      <c r="A568" s="19" t="str">
        <f>Formular!D551</f>
        <v>SZK-6910-019-50</v>
      </c>
      <c r="B568" s="20" t="str">
        <f>CONCATENATE(Formular!F551," ",Formular!H551," ",Formular!G551)</f>
        <v>rutheniert 1,9 Stärke Boxkette</v>
      </c>
      <c r="C568" s="30">
        <f>Formular!E551</f>
        <v>95</v>
      </c>
      <c r="D568" s="21">
        <f>Formular!K551</f>
        <v>0</v>
      </c>
      <c r="E568" s="22">
        <f t="shared" si="16"/>
        <v>38</v>
      </c>
      <c r="F568" s="23">
        <f t="shared" si="17"/>
        <v>0</v>
      </c>
    </row>
    <row r="569" spans="1:6">
      <c r="A569" s="19" t="str">
        <f>Formular!D552</f>
        <v>SZK-6910-019-60</v>
      </c>
      <c r="B569" s="20" t="str">
        <f>CONCATENATE(Formular!F552," ",Formular!H552," ",Formular!G552)</f>
        <v>rutheniert 1,9 Stärke Boxkette</v>
      </c>
      <c r="C569" s="30">
        <f>Formular!E552</f>
        <v>105</v>
      </c>
      <c r="D569" s="21">
        <f>Formular!K552</f>
        <v>0</v>
      </c>
      <c r="E569" s="22">
        <f t="shared" si="16"/>
        <v>42</v>
      </c>
      <c r="F569" s="23">
        <f t="shared" si="17"/>
        <v>0</v>
      </c>
    </row>
    <row r="570" spans="1:6">
      <c r="A570" s="19" t="str">
        <f>Formular!D553</f>
        <v>SZK-6910-019-70</v>
      </c>
      <c r="B570" s="20" t="str">
        <f>CONCATENATE(Formular!F553," ",Formular!H553," ",Formular!G553)</f>
        <v>rutheniert 1,9 Stärke Boxkette</v>
      </c>
      <c r="C570" s="30">
        <f>Formular!E553</f>
        <v>115</v>
      </c>
      <c r="D570" s="21">
        <f>Formular!K553</f>
        <v>0</v>
      </c>
      <c r="E570" s="22">
        <f t="shared" si="16"/>
        <v>46</v>
      </c>
      <c r="F570" s="23">
        <f t="shared" si="17"/>
        <v>0</v>
      </c>
    </row>
    <row r="571" spans="1:6">
      <c r="A571" s="19" t="str">
        <f>Formular!D554</f>
        <v>SZK-6910-019-80</v>
      </c>
      <c r="B571" s="20" t="str">
        <f>CONCATENATE(Formular!F554," ",Formular!H554," ",Formular!G554)</f>
        <v>rutheniert 1,9 Stärke Boxkette</v>
      </c>
      <c r="C571" s="30">
        <f>Formular!E554</f>
        <v>135</v>
      </c>
      <c r="D571" s="21">
        <f>Formular!K554</f>
        <v>0</v>
      </c>
      <c r="E571" s="22">
        <f t="shared" si="16"/>
        <v>54</v>
      </c>
      <c r="F571" s="23">
        <f t="shared" si="17"/>
        <v>0</v>
      </c>
    </row>
    <row r="572" spans="1:6">
      <c r="A572" s="19" t="str">
        <f>Formular!D555</f>
        <v>SZK-6910-019-90</v>
      </c>
      <c r="B572" s="20" t="str">
        <f>CONCATENATE(Formular!F555," ",Formular!H555," ",Formular!G555)</f>
        <v>rutheniert 1,9 Stärke Boxkette</v>
      </c>
      <c r="C572" s="30">
        <f>Formular!E555</f>
        <v>145</v>
      </c>
      <c r="D572" s="21">
        <f>Formular!K555</f>
        <v>0</v>
      </c>
      <c r="E572" s="22">
        <f t="shared" si="16"/>
        <v>58</v>
      </c>
      <c r="F572" s="23">
        <f t="shared" si="17"/>
        <v>0</v>
      </c>
    </row>
    <row r="573" spans="1:6">
      <c r="A573" s="19" t="str">
        <f>Formular!D556</f>
        <v>SZK-6980-012-45</v>
      </c>
      <c r="B573" s="20" t="str">
        <f>CONCATENATE(Formular!F556," ",Formular!H556," ",Formular!G556)</f>
        <v>rosevergoldet 1,2 Stärke Kordelkette</v>
      </c>
      <c r="C573" s="30">
        <f>Formular!E556</f>
        <v>49</v>
      </c>
      <c r="D573" s="21">
        <f>Formular!K556</f>
        <v>0</v>
      </c>
      <c r="E573" s="22">
        <f t="shared" si="16"/>
        <v>19.600000000000001</v>
      </c>
      <c r="F573" s="23">
        <f t="shared" si="17"/>
        <v>0</v>
      </c>
    </row>
    <row r="574" spans="1:6">
      <c r="A574" s="19" t="str">
        <f>Formular!D557</f>
        <v>SZK-6980-012-50</v>
      </c>
      <c r="B574" s="20" t="str">
        <f>CONCATENATE(Formular!F557," ",Formular!H557," ",Formular!G557)</f>
        <v>rosevergoldet 1,2 Stärke Kordelkette</v>
      </c>
      <c r="C574" s="30">
        <f>Formular!E557</f>
        <v>54</v>
      </c>
      <c r="D574" s="21">
        <f>Formular!K557</f>
        <v>0</v>
      </c>
      <c r="E574" s="22">
        <f t="shared" si="16"/>
        <v>21.6</v>
      </c>
      <c r="F574" s="23">
        <f t="shared" si="17"/>
        <v>0</v>
      </c>
    </row>
    <row r="575" spans="1:6">
      <c r="A575" s="19" t="str">
        <f>Formular!D558</f>
        <v>SZK-6980-012-60</v>
      </c>
      <c r="B575" s="20" t="str">
        <f>CONCATENATE(Formular!F558," ",Formular!H558," ",Formular!G558)</f>
        <v>rosevergoldet 1,2 Stärke Kordelkette</v>
      </c>
      <c r="C575" s="30">
        <f>Formular!E558</f>
        <v>59</v>
      </c>
      <c r="D575" s="21">
        <f>Formular!K558</f>
        <v>0</v>
      </c>
      <c r="E575" s="22">
        <f t="shared" si="16"/>
        <v>23.6</v>
      </c>
      <c r="F575" s="23">
        <f t="shared" si="17"/>
        <v>0</v>
      </c>
    </row>
    <row r="576" spans="1:6">
      <c r="A576" s="19" t="str">
        <f>Formular!D559</f>
        <v>SZK-6980-012-70</v>
      </c>
      <c r="B576" s="20" t="str">
        <f>CONCATENATE(Formular!F559," ",Formular!H559," ",Formular!G559)</f>
        <v>rosevergoldet 1,2 Stärke Kordelkette</v>
      </c>
      <c r="C576" s="30">
        <f>Formular!E559</f>
        <v>64</v>
      </c>
      <c r="D576" s="21">
        <f>Formular!K559</f>
        <v>0</v>
      </c>
      <c r="E576" s="22">
        <f t="shared" si="16"/>
        <v>25.6</v>
      </c>
      <c r="F576" s="23">
        <f t="shared" si="17"/>
        <v>0</v>
      </c>
    </row>
    <row r="577" spans="1:6">
      <c r="A577" s="19" t="str">
        <f>Formular!D560</f>
        <v>SZK-6990-013-42</v>
      </c>
      <c r="B577" s="20" t="str">
        <f>CONCATENATE(Formular!F560," ",Formular!H560," ",Formular!G560)</f>
        <v>rhodiniert 1,3 Stärke Boxkette</v>
      </c>
      <c r="C577" s="30">
        <f>Formular!E560</f>
        <v>39</v>
      </c>
      <c r="D577" s="21">
        <f>Formular!K560</f>
        <v>0</v>
      </c>
      <c r="E577" s="22">
        <f t="shared" si="16"/>
        <v>15.6</v>
      </c>
      <c r="F577" s="23">
        <f t="shared" si="17"/>
        <v>0</v>
      </c>
    </row>
    <row r="578" spans="1:6">
      <c r="A578" s="19" t="str">
        <f>Formular!D561</f>
        <v>SZK-6990-013-45</v>
      </c>
      <c r="B578" s="20" t="str">
        <f>CONCATENATE(Formular!F561," ",Formular!H561," ",Formular!G561)</f>
        <v>rhodiniert 1,3 Stärke Boxkette</v>
      </c>
      <c r="C578" s="30">
        <f>Formular!E561</f>
        <v>45</v>
      </c>
      <c r="D578" s="21">
        <f>Formular!K561</f>
        <v>0</v>
      </c>
      <c r="E578" s="22">
        <f t="shared" si="16"/>
        <v>18</v>
      </c>
      <c r="F578" s="23">
        <f t="shared" si="17"/>
        <v>0</v>
      </c>
    </row>
    <row r="579" spans="1:6">
      <c r="A579" s="19" t="str">
        <f>Formular!D562</f>
        <v>SZK-6990-013-50</v>
      </c>
      <c r="B579" s="20" t="str">
        <f>CONCATENATE(Formular!F562," ",Formular!H562," ",Formular!G562)</f>
        <v>rhodiniert 1,3 Stärke Boxkette</v>
      </c>
      <c r="C579" s="30">
        <f>Formular!E562</f>
        <v>49</v>
      </c>
      <c r="D579" s="21">
        <f>Formular!K562</f>
        <v>0</v>
      </c>
      <c r="E579" s="22">
        <f t="shared" si="16"/>
        <v>19.600000000000001</v>
      </c>
      <c r="F579" s="23">
        <f t="shared" si="17"/>
        <v>0</v>
      </c>
    </row>
    <row r="580" spans="1:6">
      <c r="A580" s="19" t="str">
        <f>Formular!D563</f>
        <v>SZK-6990-013-60</v>
      </c>
      <c r="B580" s="20" t="str">
        <f>CONCATENATE(Formular!F563," ",Formular!H563," ",Formular!G563)</f>
        <v>rhodiniert 1,3 Stärke Boxkette</v>
      </c>
      <c r="C580" s="30">
        <f>Formular!E563</f>
        <v>59</v>
      </c>
      <c r="D580" s="21">
        <f>Formular!K563</f>
        <v>0</v>
      </c>
      <c r="E580" s="22">
        <f t="shared" si="16"/>
        <v>23.6</v>
      </c>
      <c r="F580" s="23">
        <f t="shared" si="17"/>
        <v>0</v>
      </c>
    </row>
    <row r="581" spans="1:6">
      <c r="A581" s="19" t="str">
        <f>Formular!D564</f>
        <v>SZK-6990-013-70</v>
      </c>
      <c r="B581" s="20" t="str">
        <f>CONCATENATE(Formular!F564," ",Formular!H564," ",Formular!G564)</f>
        <v>rhodiniert 1,3 Stärke Boxkette</v>
      </c>
      <c r="C581" s="30">
        <f>Formular!E564</f>
        <v>69</v>
      </c>
      <c r="D581" s="21">
        <f>Formular!K564</f>
        <v>0</v>
      </c>
      <c r="E581" s="22">
        <f t="shared" si="16"/>
        <v>27.6</v>
      </c>
      <c r="F581" s="23">
        <f t="shared" si="17"/>
        <v>0</v>
      </c>
    </row>
    <row r="582" spans="1:6">
      <c r="A582" s="19" t="str">
        <f>Formular!D565</f>
        <v>SZK-6990-013-80</v>
      </c>
      <c r="B582" s="20" t="str">
        <f>CONCATENATE(Formular!F565," ",Formular!H565," ",Formular!G565)</f>
        <v>rhodiniert 1,3 Stärke Boxkette</v>
      </c>
      <c r="C582" s="30">
        <f>Formular!E565</f>
        <v>79</v>
      </c>
      <c r="D582" s="21">
        <f>Formular!K565</f>
        <v>0</v>
      </c>
      <c r="E582" s="22">
        <f t="shared" si="16"/>
        <v>31.6</v>
      </c>
      <c r="F582" s="23">
        <f t="shared" si="17"/>
        <v>0</v>
      </c>
    </row>
    <row r="583" spans="1:6">
      <c r="A583" s="19" t="str">
        <f>Formular!D566</f>
        <v>SZK-6990-013-90</v>
      </c>
      <c r="B583" s="20" t="str">
        <f>CONCATENATE(Formular!F566," ",Formular!H566," ",Formular!G566)</f>
        <v>rhodiniert 1,3 Stärke Boxkette</v>
      </c>
      <c r="C583" s="30">
        <f>Formular!E566</f>
        <v>89</v>
      </c>
      <c r="D583" s="21">
        <f>Formular!K566</f>
        <v>0</v>
      </c>
      <c r="E583" s="22">
        <f t="shared" si="16"/>
        <v>35.6</v>
      </c>
      <c r="F583" s="23">
        <f t="shared" si="17"/>
        <v>0</v>
      </c>
    </row>
    <row r="584" spans="1:6">
      <c r="A584" s="19" t="str">
        <f>Formular!D567</f>
        <v>SZK-6990-018-45</v>
      </c>
      <c r="B584" s="20" t="str">
        <f>CONCATENATE(Formular!F567," ",Formular!H567," ",Formular!G567)</f>
        <v>rhodiniert 1,8 Stärke Kugelkette</v>
      </c>
      <c r="C584" s="30">
        <f>Formular!E567</f>
        <v>49</v>
      </c>
      <c r="D584" s="21">
        <f>Formular!K567</f>
        <v>0</v>
      </c>
      <c r="E584" s="22">
        <f t="shared" si="16"/>
        <v>19.600000000000001</v>
      </c>
      <c r="F584" s="23">
        <f t="shared" si="17"/>
        <v>0</v>
      </c>
    </row>
    <row r="585" spans="1:6">
      <c r="A585" s="19" t="str">
        <f>Formular!D568</f>
        <v>SZK-6990-018-50</v>
      </c>
      <c r="B585" s="20" t="str">
        <f>CONCATENATE(Formular!F568," ",Formular!H568," ",Formular!G568)</f>
        <v>rhodiniert 1,8 Stärke Kugelkette</v>
      </c>
      <c r="C585" s="30">
        <f>Formular!E568</f>
        <v>54</v>
      </c>
      <c r="D585" s="21">
        <f>Formular!K568</f>
        <v>0</v>
      </c>
      <c r="E585" s="22">
        <f t="shared" si="16"/>
        <v>21.6</v>
      </c>
      <c r="F585" s="23">
        <f t="shared" si="17"/>
        <v>0</v>
      </c>
    </row>
    <row r="586" spans="1:6">
      <c r="A586" s="19" t="str">
        <f>Formular!D569</f>
        <v>SZK-6990-018-60</v>
      </c>
      <c r="B586" s="20" t="str">
        <f>CONCATENATE(Formular!F569," ",Formular!H569," ",Formular!G569)</f>
        <v>rhodiniert 1,8 Stärke Kugelkette</v>
      </c>
      <c r="C586" s="30">
        <f>Formular!E569</f>
        <v>59</v>
      </c>
      <c r="D586" s="21">
        <f>Formular!K569</f>
        <v>0</v>
      </c>
      <c r="E586" s="22">
        <f t="shared" si="16"/>
        <v>23.6</v>
      </c>
      <c r="F586" s="23">
        <f t="shared" si="17"/>
        <v>0</v>
      </c>
    </row>
    <row r="587" spans="1:6">
      <c r="A587" s="19" t="str">
        <f>Formular!D570</f>
        <v>SZK-6990-019-42</v>
      </c>
      <c r="B587" s="20" t="str">
        <f>CONCATENATE(Formular!F570," ",Formular!H570," ",Formular!G570)</f>
        <v>rhodiniert 1,9 Stärke Boxkette</v>
      </c>
      <c r="C587" s="30">
        <f>Formular!E570</f>
        <v>75</v>
      </c>
      <c r="D587" s="21">
        <f>Formular!K570</f>
        <v>0</v>
      </c>
      <c r="E587" s="22">
        <f t="shared" si="16"/>
        <v>30</v>
      </c>
      <c r="F587" s="23">
        <f t="shared" si="17"/>
        <v>0</v>
      </c>
    </row>
    <row r="588" spans="1:6">
      <c r="A588" s="19" t="str">
        <f>Formular!D571</f>
        <v>SZK-6990-019-45</v>
      </c>
      <c r="B588" s="20" t="str">
        <f>CONCATENATE(Formular!F571," ",Formular!H571," ",Formular!G571)</f>
        <v>rhodiniert 1,9 Stärke Boxkette</v>
      </c>
      <c r="C588" s="30">
        <f>Formular!E571</f>
        <v>79</v>
      </c>
      <c r="D588" s="21">
        <f>Formular!K571</f>
        <v>0</v>
      </c>
      <c r="E588" s="22">
        <f t="shared" si="16"/>
        <v>31.6</v>
      </c>
      <c r="F588" s="23">
        <f t="shared" si="17"/>
        <v>0</v>
      </c>
    </row>
    <row r="589" spans="1:6">
      <c r="A589" s="19" t="str">
        <f>Formular!D572</f>
        <v>SZK-6990-019-50</v>
      </c>
      <c r="B589" s="20" t="str">
        <f>CONCATENATE(Formular!F572," ",Formular!H572," ",Formular!G572)</f>
        <v>rhodiniert 1,9 Stärke Boxkette</v>
      </c>
      <c r="C589" s="30">
        <f>Formular!E572</f>
        <v>85</v>
      </c>
      <c r="D589" s="21">
        <f>Formular!K572</f>
        <v>0</v>
      </c>
      <c r="E589" s="22">
        <f t="shared" si="16"/>
        <v>34</v>
      </c>
      <c r="F589" s="23">
        <f t="shared" si="17"/>
        <v>0</v>
      </c>
    </row>
    <row r="590" spans="1:6">
      <c r="A590" s="19" t="str">
        <f>Formular!D573</f>
        <v>SZK-6990-019-60</v>
      </c>
      <c r="B590" s="20" t="str">
        <f>CONCATENATE(Formular!F573," ",Formular!H573," ",Formular!G573)</f>
        <v>rhodiniert 1,9 Stärke Boxkette</v>
      </c>
      <c r="C590" s="30">
        <f>Formular!E573</f>
        <v>95</v>
      </c>
      <c r="D590" s="21">
        <f>Formular!K573</f>
        <v>0</v>
      </c>
      <c r="E590" s="22">
        <f t="shared" si="16"/>
        <v>38</v>
      </c>
      <c r="F590" s="23">
        <f t="shared" si="17"/>
        <v>0</v>
      </c>
    </row>
    <row r="591" spans="1:6">
      <c r="A591" s="19" t="str">
        <f>Formular!D574</f>
        <v>SZK-6990-019-70</v>
      </c>
      <c r="B591" s="20" t="str">
        <f>CONCATENATE(Formular!F574," ",Formular!H574," ",Formular!G574)</f>
        <v>rhodiniert 1,9 Stärke Boxkette</v>
      </c>
      <c r="C591" s="30">
        <f>Formular!E574</f>
        <v>105</v>
      </c>
      <c r="D591" s="21">
        <f>Formular!K574</f>
        <v>0</v>
      </c>
      <c r="E591" s="22">
        <f t="shared" si="16"/>
        <v>42</v>
      </c>
      <c r="F591" s="23">
        <f t="shared" si="17"/>
        <v>0</v>
      </c>
    </row>
    <row r="592" spans="1:6">
      <c r="A592" s="19" t="str">
        <f>Formular!D575</f>
        <v>SZK-6990-019-80</v>
      </c>
      <c r="B592" s="20" t="str">
        <f>CONCATENATE(Formular!F575," ",Formular!H575," ",Formular!G575)</f>
        <v>rhodiniert 1,9 Stärke Boxkette</v>
      </c>
      <c r="C592" s="30">
        <f>Formular!E575</f>
        <v>115</v>
      </c>
      <c r="D592" s="21">
        <f>Formular!K575</f>
        <v>0</v>
      </c>
      <c r="E592" s="22">
        <f t="shared" si="16"/>
        <v>46</v>
      </c>
      <c r="F592" s="23">
        <f t="shared" si="17"/>
        <v>0</v>
      </c>
    </row>
    <row r="593" spans="1:6">
      <c r="A593" s="19" t="str">
        <f>Formular!D576</f>
        <v>SZK-6990-019-90</v>
      </c>
      <c r="B593" s="20" t="str">
        <f>CONCATENATE(Formular!F576," ",Formular!H576," ",Formular!G576)</f>
        <v>rhodiniert 1,9 Stärke Boxkette</v>
      </c>
      <c r="C593" s="30">
        <f>Formular!E576</f>
        <v>125</v>
      </c>
      <c r="D593" s="21">
        <f>Formular!K576</f>
        <v>0</v>
      </c>
      <c r="E593" s="22">
        <f t="shared" si="16"/>
        <v>50</v>
      </c>
      <c r="F593" s="23">
        <f t="shared" si="17"/>
        <v>0</v>
      </c>
    </row>
    <row r="594" spans="1:6">
      <c r="A594" s="19" t="str">
        <f>Formular!D577</f>
        <v>SZK-6990-020-70</v>
      </c>
      <c r="B594" s="20" t="str">
        <f>CONCATENATE(Formular!F577," ",Formular!H577," ",Formular!G577)</f>
        <v>rhodiniert 2 Stärke Anker</v>
      </c>
      <c r="C594" s="30">
        <f>Formular!E577</f>
        <v>69</v>
      </c>
      <c r="D594" s="21">
        <f>Formular!K577</f>
        <v>0</v>
      </c>
      <c r="E594" s="22">
        <f t="shared" si="16"/>
        <v>27.6</v>
      </c>
      <c r="F594" s="23">
        <f t="shared" si="17"/>
        <v>0</v>
      </c>
    </row>
    <row r="595" spans="1:6">
      <c r="A595" s="19" t="str">
        <f>Formular!D578</f>
        <v>SZK-6990-022-42</v>
      </c>
      <c r="B595" s="20" t="str">
        <f>CONCATENATE(Formular!F578," ",Formular!H578," ",Formular!G578)</f>
        <v>rhodiniert 2,2 Stärke Rundanker</v>
      </c>
      <c r="C595" s="30">
        <f>Formular!E578</f>
        <v>44</v>
      </c>
      <c r="D595" s="21">
        <f>Formular!K578</f>
        <v>0</v>
      </c>
      <c r="E595" s="22">
        <f t="shared" ref="E595:E611" si="18">C595/2.5</f>
        <v>17.600000000000001</v>
      </c>
      <c r="F595" s="23">
        <f t="shared" ref="F595:F611" si="19">D595*E595</f>
        <v>0</v>
      </c>
    </row>
    <row r="596" spans="1:6">
      <c r="A596" s="19" t="str">
        <f>Formular!D579</f>
        <v>SZK-6980-022-42</v>
      </c>
      <c r="B596" s="20" t="str">
        <f>CONCATENATE(Formular!F579," ",Formular!H579," ",Formular!G579)</f>
        <v>rosevergoldet 2,2 Stärke Rundanker</v>
      </c>
      <c r="C596" s="30">
        <f>Formular!E579</f>
        <v>54</v>
      </c>
      <c r="D596" s="21">
        <f>Formular!K579</f>
        <v>0</v>
      </c>
      <c r="E596" s="22">
        <f t="shared" si="18"/>
        <v>21.6</v>
      </c>
      <c r="F596" s="23">
        <f t="shared" si="19"/>
        <v>0</v>
      </c>
    </row>
    <row r="597" spans="1:6">
      <c r="A597" s="19" t="str">
        <f>Formular!D580</f>
        <v>SZK-6980-022-45</v>
      </c>
      <c r="B597" s="20" t="str">
        <f>CONCATENATE(Formular!F580," ",Formular!H580," ",Formular!G580)</f>
        <v>rosevergoldet 2,2 Stärke Rundanker</v>
      </c>
      <c r="C597" s="30">
        <f>Formular!E580</f>
        <v>59</v>
      </c>
      <c r="D597" s="21">
        <f>Formular!K580</f>
        <v>0</v>
      </c>
      <c r="E597" s="22">
        <f t="shared" si="18"/>
        <v>23.6</v>
      </c>
      <c r="F597" s="23">
        <f t="shared" si="19"/>
        <v>0</v>
      </c>
    </row>
    <row r="598" spans="1:6">
      <c r="A598" s="19" t="str">
        <f>Formular!D581</f>
        <v>SZK-6980-022-50</v>
      </c>
      <c r="B598" s="20" t="str">
        <f>CONCATENATE(Formular!F581," ",Formular!H581," ",Formular!G581)</f>
        <v>rosevergoldet 2,2 Stärke Rundanker</v>
      </c>
      <c r="C598" s="30">
        <f>Formular!E581</f>
        <v>64</v>
      </c>
      <c r="D598" s="21">
        <f>Formular!K581</f>
        <v>0</v>
      </c>
      <c r="E598" s="22">
        <f t="shared" si="18"/>
        <v>25.6</v>
      </c>
      <c r="F598" s="23">
        <f t="shared" si="19"/>
        <v>0</v>
      </c>
    </row>
    <row r="599" spans="1:6">
      <c r="A599" s="19" t="str">
        <f>Formular!D582</f>
        <v>SZK-6960-013-45</v>
      </c>
      <c r="B599" s="20" t="str">
        <f>CONCATENATE(Formular!F582," ",Formular!H582," ",Formular!G582)</f>
        <v>vergoldet 1,3 Stärke Boxkette</v>
      </c>
      <c r="C599" s="30">
        <f>Formular!E582</f>
        <v>49</v>
      </c>
      <c r="D599" s="21">
        <f>Formular!K582</f>
        <v>0</v>
      </c>
      <c r="E599" s="22">
        <f t="shared" si="18"/>
        <v>19.600000000000001</v>
      </c>
      <c r="F599" s="23">
        <f t="shared" si="19"/>
        <v>0</v>
      </c>
    </row>
    <row r="600" spans="1:6">
      <c r="A600" s="19" t="str">
        <f>Formular!D583</f>
        <v>SZK-6960-013-50</v>
      </c>
      <c r="B600" s="20" t="str">
        <f>CONCATENATE(Formular!F583," ",Formular!H583," ",Formular!G583)</f>
        <v>vergoldet 1,3 Stärke Boxkette</v>
      </c>
      <c r="C600" s="30">
        <f>Formular!E583</f>
        <v>59</v>
      </c>
      <c r="D600" s="21">
        <f>Formular!K583</f>
        <v>0</v>
      </c>
      <c r="E600" s="22">
        <f t="shared" si="18"/>
        <v>23.6</v>
      </c>
      <c r="F600" s="23">
        <f t="shared" si="19"/>
        <v>0</v>
      </c>
    </row>
    <row r="601" spans="1:6">
      <c r="A601" s="19" t="str">
        <f>Formular!D584</f>
        <v>SZK-6960-013-60</v>
      </c>
      <c r="B601" s="20" t="str">
        <f>CONCATENATE(Formular!F584," ",Formular!H584," ",Formular!G584)</f>
        <v>vergoldet 1,3 Stärke Boxkette</v>
      </c>
      <c r="C601" s="30">
        <f>Formular!E584</f>
        <v>69</v>
      </c>
      <c r="D601" s="21">
        <f>Formular!K584</f>
        <v>0</v>
      </c>
      <c r="E601" s="22">
        <f t="shared" si="18"/>
        <v>27.6</v>
      </c>
      <c r="F601" s="23">
        <f t="shared" si="19"/>
        <v>0</v>
      </c>
    </row>
    <row r="602" spans="1:6">
      <c r="A602" s="19" t="str">
        <f>Formular!D585</f>
        <v>SZK-6960-013-70</v>
      </c>
      <c r="B602" s="20" t="str">
        <f>CONCATENATE(Formular!F585," ",Formular!H585," ",Formular!G585)</f>
        <v>vergoldet 1,3 Stärke Boxkette</v>
      </c>
      <c r="C602" s="30">
        <f>Formular!E585</f>
        <v>79</v>
      </c>
      <c r="D602" s="21">
        <f>Formular!K585</f>
        <v>0</v>
      </c>
      <c r="E602" s="22">
        <f t="shared" si="18"/>
        <v>31.6</v>
      </c>
      <c r="F602" s="23">
        <f t="shared" si="19"/>
        <v>0</v>
      </c>
    </row>
    <row r="603" spans="1:6">
      <c r="A603" s="19" t="str">
        <f>Formular!D586</f>
        <v>SZK-6960-013-80</v>
      </c>
      <c r="B603" s="20" t="str">
        <f>CONCATENATE(Formular!F586," ",Formular!H586," ",Formular!G586)</f>
        <v>vergoldet 1,3 Stärke Boxkette</v>
      </c>
      <c r="C603" s="30">
        <f>Formular!E586</f>
        <v>89</v>
      </c>
      <c r="D603" s="21">
        <f>Formular!K586</f>
        <v>0</v>
      </c>
      <c r="E603" s="22">
        <f t="shared" si="18"/>
        <v>35.6</v>
      </c>
      <c r="F603" s="23">
        <f t="shared" si="19"/>
        <v>0</v>
      </c>
    </row>
    <row r="604" spans="1:6">
      <c r="A604" s="19" t="str">
        <f>Formular!D587</f>
        <v>SZK-6960-013-90</v>
      </c>
      <c r="B604" s="20" t="str">
        <f>CONCATENATE(Formular!F587," ",Formular!H587," ",Formular!G587)</f>
        <v>vergoldet 1,3 Stärke Boxkette</v>
      </c>
      <c r="C604" s="30">
        <f>Formular!E587</f>
        <v>99</v>
      </c>
      <c r="D604" s="21">
        <f>Formular!K587</f>
        <v>0</v>
      </c>
      <c r="E604" s="22">
        <f t="shared" si="18"/>
        <v>39.6</v>
      </c>
      <c r="F604" s="23">
        <f t="shared" si="19"/>
        <v>0</v>
      </c>
    </row>
    <row r="605" spans="1:6">
      <c r="A605" s="19" t="str">
        <f>Formular!D588</f>
        <v>SZK-6960-019-42</v>
      </c>
      <c r="B605" s="20" t="str">
        <f>CONCATENATE(Formular!F588," ",Formular!H588," ",Formular!G588)</f>
        <v>vergoldet 1,9 Stärke Boxkette</v>
      </c>
      <c r="C605" s="30">
        <f>Formular!E588</f>
        <v>85</v>
      </c>
      <c r="D605" s="21">
        <f>Formular!K588</f>
        <v>0</v>
      </c>
      <c r="E605" s="22">
        <f t="shared" si="18"/>
        <v>34</v>
      </c>
      <c r="F605" s="23">
        <f t="shared" si="19"/>
        <v>0</v>
      </c>
    </row>
    <row r="606" spans="1:6">
      <c r="A606" s="19" t="str">
        <f>Formular!D589</f>
        <v>SZK-6960-019-45</v>
      </c>
      <c r="B606" s="20" t="str">
        <f>CONCATENATE(Formular!F589," ",Formular!H589," ",Formular!G589)</f>
        <v>vergoldet 1,9 Stärke Boxkette</v>
      </c>
      <c r="C606" s="30">
        <f>Formular!E589</f>
        <v>89</v>
      </c>
      <c r="D606" s="21">
        <f>Formular!K589</f>
        <v>0</v>
      </c>
      <c r="E606" s="22">
        <f t="shared" si="18"/>
        <v>35.6</v>
      </c>
      <c r="F606" s="23">
        <f t="shared" si="19"/>
        <v>0</v>
      </c>
    </row>
    <row r="607" spans="1:6">
      <c r="A607" s="19" t="str">
        <f>Formular!D590</f>
        <v>SZK-6960-019-50</v>
      </c>
      <c r="B607" s="20" t="str">
        <f>CONCATENATE(Formular!F590," ",Formular!H590," ",Formular!G590)</f>
        <v>vergoldet 1,9 Stärke Boxkette</v>
      </c>
      <c r="C607" s="30">
        <f>Formular!E590</f>
        <v>95</v>
      </c>
      <c r="D607" s="21">
        <f>Formular!K590</f>
        <v>0</v>
      </c>
      <c r="E607" s="22">
        <f t="shared" si="18"/>
        <v>38</v>
      </c>
      <c r="F607" s="23">
        <f t="shared" si="19"/>
        <v>0</v>
      </c>
    </row>
    <row r="608" spans="1:6">
      <c r="A608" s="19" t="str">
        <f>Formular!D591</f>
        <v>SZK-6960-019-60</v>
      </c>
      <c r="B608" s="20" t="str">
        <f>CONCATENATE(Formular!F591," ",Formular!H591," ",Formular!G591)</f>
        <v>vergoldet 1,9 Stärke Boxkette</v>
      </c>
      <c r="C608" s="30">
        <f>Formular!E591</f>
        <v>105</v>
      </c>
      <c r="D608" s="21">
        <f>Formular!K591</f>
        <v>0</v>
      </c>
      <c r="E608" s="22">
        <f t="shared" si="18"/>
        <v>42</v>
      </c>
      <c r="F608" s="23">
        <f t="shared" si="19"/>
        <v>0</v>
      </c>
    </row>
    <row r="609" spans="1:6">
      <c r="A609" s="19" t="str">
        <f>Formular!D592</f>
        <v>SZK-6960-019-70</v>
      </c>
      <c r="B609" s="20" t="str">
        <f>CONCATENATE(Formular!F592," ",Formular!H592," ",Formular!G592)</f>
        <v>vergoldet 1,9 Stärke Boxkette</v>
      </c>
      <c r="C609" s="30">
        <f>Formular!E592</f>
        <v>115</v>
      </c>
      <c r="D609" s="21">
        <f>Formular!K592</f>
        <v>0</v>
      </c>
      <c r="E609" s="22">
        <f t="shared" si="18"/>
        <v>46</v>
      </c>
      <c r="F609" s="23">
        <f t="shared" si="19"/>
        <v>0</v>
      </c>
    </row>
    <row r="610" spans="1:6">
      <c r="A610" s="19" t="str">
        <f>Formular!D593</f>
        <v>SZK-6960-019-80</v>
      </c>
      <c r="B610" s="20" t="str">
        <f>CONCATENATE(Formular!F593," ",Formular!H593," ",Formular!G593)</f>
        <v>vergoldet 1,9 Stärke Boxkette</v>
      </c>
      <c r="C610" s="30">
        <f>Formular!E593</f>
        <v>135</v>
      </c>
      <c r="D610" s="21">
        <f>Formular!K593</f>
        <v>0</v>
      </c>
      <c r="E610" s="22">
        <f t="shared" si="18"/>
        <v>54</v>
      </c>
      <c r="F610" s="23">
        <f t="shared" si="19"/>
        <v>0</v>
      </c>
    </row>
    <row r="611" spans="1:6">
      <c r="A611" s="19" t="str">
        <f>Formular!D594</f>
        <v>SZK-6960-019-90</v>
      </c>
      <c r="B611" s="20" t="str">
        <f>CONCATENATE(Formular!F594," ",Formular!H594," ",Formular!G594)</f>
        <v>vergoldet 1,9 Stärke Boxkette</v>
      </c>
      <c r="C611" s="30">
        <f>Formular!E594</f>
        <v>145</v>
      </c>
      <c r="D611" s="21">
        <f>Formular!K594</f>
        <v>0</v>
      </c>
      <c r="E611" s="22">
        <f t="shared" si="18"/>
        <v>58</v>
      </c>
      <c r="F611" s="23">
        <f t="shared" si="19"/>
        <v>0</v>
      </c>
    </row>
  </sheetData>
  <sheetProtection algorithmName="SHA-512" hashValue="DLPOQJwaqsWw4riOgt6YoZuwKA3ZeQKt54xN+R4TQyyPcC7LzW9x5BoxqTi24bSYK1xVLS9RULH+UgRxgoMdYA==" saltValue="kulEgOX9fkB7E3onv9ukaA==" spinCount="100000" sheet="1" autoFilter="0"/>
  <autoFilter ref="A20:F489" xr:uid="{D3C06FE2-1E55-41BE-A8EE-6443A2B9C7E0}"/>
  <mergeCells count="1">
    <mergeCell ref="B18:F18"/>
  </mergeCells>
  <pageMargins left="0.70866141732283472" right="0.51181102362204722" top="0.19685039370078741" bottom="0.39370078740157483" header="0.31496062992125984" footer="0.11811023622047245"/>
  <pageSetup paperSize="9" orientation="portrait" r:id="rId1"/>
  <headerFooter>
    <oddFooter>&amp;L&amp;"Utopia,Standard"&amp;8
&amp;C&amp;"Utopia,Standard"&amp;8&amp;F                      &amp;D / &amp;T&amp;R&amp;"Utopia,Standard"&amp;8Seite &amp;P von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DBC4E-1FC6-4FAB-95C7-7AF32E3B867C}">
  <sheetPr codeName="Tabelle3"/>
  <dimension ref="A1"/>
  <sheetViews>
    <sheetView workbookViewId="0">
      <selection activeCell="J39" sqref="J39"/>
    </sheetView>
  </sheetViews>
  <sheetFormatPr baseColWidth="10" defaultRowHeight="15"/>
  <sheetData>
    <row r="1" spans="1:1">
      <c r="A1" t="s">
        <v>754</v>
      </c>
    </row>
  </sheetData>
  <sheetProtection algorithmName="SHA-512" hashValue="m5A317tWIDW6UMHnL8wnUcJxlRFe0ik56m+jJADdtWEsQJppIa/fcgnFB8FkCAyEsfuj5FOw9Uxdms61mdwJfg==" saltValue="2VZU89F2CTFfVJB6N56tPg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Formular</vt:lpstr>
      <vt:lpstr>Layout zum Drucken</vt:lpstr>
      <vt:lpstr>Kennwort</vt:lpstr>
      <vt:lpstr>Formular!Drucktitel</vt:lpstr>
    </vt:vector>
  </TitlesOfParts>
  <Company>Office Black Edition - tum0r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Andac Okyay | Juwelier Seinerzeit GmbH</cp:lastModifiedBy>
  <cp:lastPrinted>2025-09-19T15:16:05Z</cp:lastPrinted>
  <dcterms:created xsi:type="dcterms:W3CDTF">2019-04-06T06:55:31Z</dcterms:created>
  <dcterms:modified xsi:type="dcterms:W3CDTF">2025-09-19T15:46:23Z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120 120 1920 1080</vt:lpwstr>
  </property>
</Properties>
</file>